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o_3BS advisor\Forms\"/>
    </mc:Choice>
  </mc:AlternateContent>
  <xr:revisionPtr revIDLastSave="0" documentId="13_ncr:1_{E2F6C505-E932-48C4-A1C7-5B048F510916}" xr6:coauthVersionLast="36" xr6:coauthVersionMax="47" xr10:uidLastSave="{00000000-0000-0000-0000-000000000000}"/>
  <bookViews>
    <workbookView xWindow="0" yWindow="0" windowWidth="23040" windowHeight="9060" activeTab="4" xr2:uid="{B51D2F46-9859-4FBE-83BF-30EFCC7AD132}"/>
  </bookViews>
  <sheets>
    <sheet name="guide" sheetId="2" r:id="rId1"/>
    <sheet name="Form" sheetId="1" r:id="rId2"/>
    <sheet name="โครงสร้างหลักสูตรBI61" sheetId="3" r:id="rId3"/>
    <sheet name="BI61" sheetId="4" r:id="rId4"/>
    <sheet name="BI61พิสิฐ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5" l="1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21" i="5"/>
  <c r="C17" i="5"/>
  <c r="C52" i="4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C17" i="4"/>
  <c r="C140" i="1" l="1"/>
  <c r="C130" i="1"/>
  <c r="C117" i="1"/>
  <c r="C102" i="1"/>
  <c r="C79" i="1"/>
  <c r="C55" i="1"/>
  <c r="C40" i="1"/>
  <c r="C26" i="1"/>
  <c r="H13" i="1" l="1"/>
</calcChain>
</file>

<file path=xl/sharedStrings.xml><?xml version="1.0" encoding="utf-8"?>
<sst xmlns="http://schemas.openxmlformats.org/spreadsheetml/2006/main" count="387" uniqueCount="181">
  <si>
    <t>แบบฟอร์มตรวจสอบการสำเร็จการศึกษา</t>
  </si>
  <si>
    <r>
      <t xml:space="preserve">ภาคการศึกษา     </t>
    </r>
    <r>
      <rPr>
        <sz val="16"/>
        <color theme="1"/>
        <rFont val="Wingdings"/>
        <charset val="2"/>
      </rPr>
      <t>m</t>
    </r>
    <r>
      <rPr>
        <sz val="16"/>
        <color theme="1"/>
        <rFont val="TH SarabunPSK"/>
        <family val="2"/>
        <charset val="222"/>
      </rPr>
      <t xml:space="preserve">  ต้น   </t>
    </r>
    <r>
      <rPr>
        <sz val="16"/>
        <color theme="1"/>
        <rFont val="Wingdings"/>
        <charset val="2"/>
      </rPr>
      <t>m</t>
    </r>
    <r>
      <rPr>
        <sz val="16"/>
        <color theme="1"/>
        <rFont val="TH SarabunPSK"/>
        <family val="2"/>
        <charset val="222"/>
      </rPr>
      <t xml:space="preserve">  ปลาย    </t>
    </r>
    <r>
      <rPr>
        <sz val="16"/>
        <color theme="1"/>
        <rFont val="Wingdings"/>
        <charset val="2"/>
      </rPr>
      <t>m</t>
    </r>
    <r>
      <rPr>
        <sz val="16"/>
        <color theme="1"/>
        <rFont val="TH SarabunPSK"/>
        <family val="2"/>
        <charset val="222"/>
      </rPr>
      <t xml:space="preserve">  ฤดูร้อน    ปีการศึกษา........................</t>
    </r>
  </si>
  <si>
    <t>โทรศัพท์ ....................................................</t>
  </si>
  <si>
    <t>1.1 กลุ่มวิชาสังคมศาสตร์และมนุษยศาสตร์</t>
  </si>
  <si>
    <t>ไม่น้อยกว่า ......10........หน่วยกิต</t>
  </si>
  <si>
    <t>การศึกษา ดังต่อไปนี้คือ</t>
  </si>
  <si>
    <t>รหัสวิชา</t>
  </si>
  <si>
    <t>หน่วยกิต</t>
  </si>
  <si>
    <t>เกรดครั้งที่</t>
  </si>
  <si>
    <t>หมายเหตุ</t>
  </si>
  <si>
    <t>รวม</t>
  </si>
  <si>
    <t>1.2 กลุ่มวิชาภาษา</t>
  </si>
  <si>
    <t>LATH100</t>
  </si>
  <si>
    <t>1.3 กลุ่มวิชาวิทยาศาสตร์และคณิตศาสตร์</t>
  </si>
  <si>
    <t>รวม ......5.......... หน่วยกิต</t>
  </si>
  <si>
    <t>2.1 กลุ่มวิชาแกน</t>
  </si>
  <si>
    <r>
      <rPr>
        <b/>
        <sz val="16"/>
        <color theme="1"/>
        <rFont val="TH SarabunPSK"/>
        <family val="2"/>
      </rPr>
      <t xml:space="preserve">1. </t>
    </r>
    <r>
      <rPr>
        <b/>
        <u/>
        <sz val="16"/>
        <color theme="1"/>
        <rFont val="TH SarabunPSK"/>
        <family val="2"/>
      </rPr>
      <t>หมวดวิชาศึกษาทั่วไป</t>
    </r>
    <r>
      <rPr>
        <sz val="16"/>
        <color theme="1"/>
        <rFont val="TH SarabunPSK"/>
        <family val="2"/>
      </rPr>
      <t xml:space="preserve"> รวม ........30...... หน่วยกิต แยกออกเป็น 3 กลุ่มวิชา คือ</t>
    </r>
  </si>
  <si>
    <r>
      <t>2.</t>
    </r>
    <r>
      <rPr>
        <b/>
        <u/>
        <sz val="16"/>
        <color theme="1"/>
        <rFont val="TH SarabunPSK"/>
        <family val="2"/>
      </rPr>
      <t>หมวดวิชาเฉพาะ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ไม่น้อยกว่า ....92..........หน่วยกิต แยกเป็น 3 กลุ่มวิชา ดังนี้</t>
    </r>
  </si>
  <si>
    <t>SCBI102</t>
  </si>
  <si>
    <t>SCBI104</t>
  </si>
  <si>
    <t>SCBI121</t>
  </si>
  <si>
    <t>SCBI122</t>
  </si>
  <si>
    <t>SCBI314</t>
  </si>
  <si>
    <t>SCBI324</t>
  </si>
  <si>
    <t>SCCH103</t>
  </si>
  <si>
    <t>SCCH104</t>
  </si>
  <si>
    <t>SCCH107</t>
  </si>
  <si>
    <t>SCCH220</t>
  </si>
  <si>
    <t>SCCH229</t>
  </si>
  <si>
    <t>SCPY157</t>
  </si>
  <si>
    <t>SCPY158</t>
  </si>
  <si>
    <t>SCPY191</t>
  </si>
  <si>
    <t>SCMA118</t>
  </si>
  <si>
    <t>SCMA168</t>
  </si>
  <si>
    <t>2.2 กลุ่มวิชาเฉพาะด้านบังคับ</t>
  </si>
  <si>
    <t>จำนวน ....41...... หน่วยกิต</t>
  </si>
  <si>
    <t>SCMI203</t>
  </si>
  <si>
    <t>SCBC203</t>
  </si>
  <si>
    <t>SCBC204</t>
  </si>
  <si>
    <t>SCPL286</t>
  </si>
  <si>
    <t>SCPL287</t>
  </si>
  <si>
    <t>SCBI208</t>
  </si>
  <si>
    <t>SCBI240</t>
  </si>
  <si>
    <t>SCBI270</t>
  </si>
  <si>
    <t>SCBI305</t>
  </si>
  <si>
    <t>SCBI322</t>
  </si>
  <si>
    <t>SCBI399</t>
  </si>
  <si>
    <t>SCBI428</t>
  </si>
  <si>
    <t>SCBI471</t>
  </si>
  <si>
    <t>SCBI472</t>
  </si>
  <si>
    <t>SCBI483</t>
  </si>
  <si>
    <t>SCBI484</t>
  </si>
  <si>
    <t xml:space="preserve">2.3 กลุ่มวิชาเฉพาะด้านเลือก	</t>
  </si>
  <si>
    <t>จำนวน ....16....... หน่วยกิต</t>
  </si>
  <si>
    <r>
      <t xml:space="preserve">3. หมวดวิชาเลือกเสรี  </t>
    </r>
    <r>
      <rPr>
        <sz val="16"/>
        <color theme="1"/>
        <rFont val="TH SarabunPSK"/>
        <family val="2"/>
      </rPr>
      <t xml:space="preserve">ไม่น้อยกว่า....6.....หน่วยกิต  	</t>
    </r>
  </si>
  <si>
    <t>เลือกเรียนได้จากรายวิชาอื่นๆที่เปิดสอนในมหาวิทยาลัยและได้รับความเห็นชอบจากอาจารย์ที่ปรึกษาให้</t>
  </si>
  <si>
    <t>ลงทะเบียนเรียนได้</t>
  </si>
  <si>
    <t>4. วิชาอื่นๆที่ลงทะเบียนเรียนนอกหลักสูตร</t>
  </si>
  <si>
    <t>วิชาที่ลงทะเบียนเรียนในเทอมสุดท้าย ให้นักศึกษากรอก รหัส ชื่อวิชา จำนวนหน่วยกิตให้เรียบร้อย</t>
  </si>
  <si>
    <r>
      <t xml:space="preserve">และเขียนในช่องหมายเหตุว่า </t>
    </r>
    <r>
      <rPr>
        <b/>
        <sz val="16"/>
        <color theme="1"/>
        <rFont val="TH SarabunPSK"/>
        <family val="2"/>
      </rPr>
      <t>“ลงทะเบียนเทอมสุดท้าย”</t>
    </r>
    <r>
      <rPr>
        <sz val="16"/>
        <color theme="1"/>
        <rFont val="TH SarabunPSK"/>
        <family val="2"/>
      </rPr>
      <t xml:space="preserve"> สำหรับเกรดที่ได้เจ้าหน้าที่จะเป็นคน   </t>
    </r>
  </si>
  <si>
    <t>กรอกให้</t>
  </si>
  <si>
    <t>(..................................................)</t>
  </si>
  <si>
    <t>ลายมือชื่ออาจารย์ที่ปรึกษา..................................................</t>
  </si>
  <si>
    <t>ลายมือชื่อนักศึกษา.................................................</t>
  </si>
  <si>
    <t>วันที่.............เดือน...............................พ.ศ.................</t>
  </si>
  <si>
    <t xml:space="preserve">หัวหน้าภาควิชา............................................................  </t>
  </si>
  <si>
    <t>ข้าพเจ้า นาย/นาง/นางสาว.......................................................................รหัสประจำตัว..........................</t>
  </si>
  <si>
    <r>
      <t>ที่อยู่ปัจจุบัน</t>
    </r>
    <r>
      <rPr>
        <sz val="16"/>
        <color theme="1"/>
        <rFont val="TH SarabunPSK"/>
        <family val="2"/>
        <charset val="222"/>
      </rPr>
      <t xml:space="preserve"> บ้านเลขที่ .....................หมู่ที่....................ตรอก/ซอย.................................ถนน....................................                </t>
    </r>
  </si>
  <si>
    <r>
      <t>ตำบล</t>
    </r>
    <r>
      <rPr>
        <sz val="16"/>
        <color theme="1"/>
        <rFont val="TH SarabunPSK"/>
        <family val="2"/>
      </rPr>
      <t>...............................</t>
    </r>
    <r>
      <rPr>
        <sz val="16"/>
        <color theme="1"/>
        <rFont val="TH SarabunPSK"/>
        <family val="2"/>
        <charset val="222"/>
      </rPr>
      <t>อำเภอ</t>
    </r>
    <r>
      <rPr>
        <sz val="16"/>
        <color theme="1"/>
        <rFont val="TH SarabunPSK"/>
        <family val="2"/>
      </rPr>
      <t>........................................</t>
    </r>
    <r>
      <rPr>
        <sz val="16"/>
        <color theme="1"/>
        <rFont val="TH SarabunPSK"/>
        <family val="2"/>
        <charset val="222"/>
      </rPr>
      <t>จังหวัด</t>
    </r>
    <r>
      <rPr>
        <sz val="16"/>
        <color theme="1"/>
        <rFont val="TH SarabunPSK"/>
        <family val="2"/>
      </rPr>
      <t>...................................</t>
    </r>
    <r>
      <rPr>
        <sz val="16"/>
        <color theme="1"/>
        <rFont val="TH SarabunPSK"/>
        <family val="2"/>
        <charset val="222"/>
      </rPr>
      <t>รหัสไปรษณีย์......................</t>
    </r>
  </si>
  <si>
    <t>โทรศัพท์.......................................................................อีเมล์.....................................................................................</t>
  </si>
  <si>
    <r>
      <t>ที่อยู่เมื่อสำเร็จการศึกษา</t>
    </r>
    <r>
      <rPr>
        <sz val="16"/>
        <color theme="1"/>
        <rFont val="TH SarabunPSK"/>
        <family val="2"/>
        <charset val="222"/>
      </rPr>
      <t xml:space="preserve">   </t>
    </r>
    <r>
      <rPr>
        <sz val="16"/>
        <color theme="1"/>
        <rFont val="Wingdings"/>
        <charset val="2"/>
      </rPr>
      <t>¡</t>
    </r>
    <r>
      <rPr>
        <sz val="16"/>
        <color theme="1"/>
        <rFont val="TH SarabunPSK"/>
        <family val="2"/>
        <charset val="222"/>
      </rPr>
      <t xml:space="preserve"> ที่อยู่ปัจจุบัน     </t>
    </r>
    <r>
      <rPr>
        <sz val="16"/>
        <color theme="1"/>
        <rFont val="Wingdings"/>
        <charset val="2"/>
      </rPr>
      <t>¡</t>
    </r>
    <r>
      <rPr>
        <sz val="16"/>
        <color theme="1"/>
        <rFont val="TH SarabunPSK"/>
        <family val="2"/>
        <charset val="222"/>
      </rPr>
      <t xml:space="preserve"> ที่อยู่ตามทะเบียนบ้านระบุ บ้านเลขที่............................................</t>
    </r>
  </si>
  <si>
    <t>หมู่ที่............ตรอก/ซอย.......................................ถนน..........................................ตำบล............................................</t>
  </si>
  <si>
    <t>อำเภอ.....................................................จังหวัด.........................................................รหัสไปรษณีย์..........................</t>
  </si>
  <si>
    <t>คาดว่าจะได้รับปริญญาวิทยาศาสตรบัณฑิต   สาขาวิชา................................................เกียรตินิยมอันดับ......................</t>
  </si>
  <si>
    <t>ขอยื่นแบบฟอร์มแสดงรายละเอียดการศึกษารายวิชาที่ได้เรียนมาทั้งหมด</t>
  </si>
  <si>
    <t>หน่วยกิต ต่องาน</t>
  </si>
  <si>
    <t xml:space="preserve">จำนวน .....35........หน่วยกิต </t>
  </si>
  <si>
    <r>
      <t xml:space="preserve">วิทยาศาสตรบัณฑิต </t>
    </r>
    <r>
      <rPr>
        <b/>
        <i/>
        <sz val="16"/>
        <color theme="1"/>
        <rFont val="TH SarabunPSK"/>
        <family val="2"/>
        <charset val="222"/>
      </rPr>
      <t>สาขาวิชา</t>
    </r>
    <r>
      <rPr>
        <b/>
        <sz val="16"/>
        <color theme="1"/>
        <rFont val="TH SarabunPSK"/>
        <family val="2"/>
        <charset val="222"/>
      </rPr>
      <t>......ชีววิทยา.................................</t>
    </r>
  </si>
  <si>
    <t>คำชี้แจง</t>
  </si>
  <si>
    <t>1. กรอกรหัสวิชา (อังกฤษ/ไทย) และหน่วยกิตลงในคอลัมน์ 1 และ 2 โดยแบ่งประเภทตาม มคอ.2</t>
  </si>
  <si>
    <t xml:space="preserve">2. เมื่อนักศึกษากรอกผลการเรียนในช่อง "เกรด" ไฟล์จะรวมหน่วยกิตในแต่ละหมวดและหน่วยกิตทั้งหมดให้โดยอัตโนมัติ </t>
  </si>
  <si>
    <t>3. ขอให้นักศึกษาตรวจสอบความถูกต้องก่อนเสนอให้อาจารย์ที่ปรึกษาและหัวหน้าภาควิชาลงนามตามลำดับ</t>
  </si>
  <si>
    <t>โครงสร้างหลักสูตร SCBI ฉบับ พ.ศ.๒๕๖๑</t>
  </si>
  <si>
    <t>หมวดวิชา</t>
  </si>
  <si>
    <t>เกณฑ์มาตรฐานฯ</t>
  </si>
  <si>
    <t>หลักสูตรปริญญาตรี</t>
  </si>
  <si>
    <t>หลักสูตรปริญญาตรีทางวิชาการ</t>
  </si>
  <si>
    <t>กระทรวงศึกษาธิการ</t>
  </si>
  <si>
    <t>ทางวิชาการ</t>
  </si>
  <si>
    <t>แบบพิสิฐวิธาน</t>
  </si>
  <si>
    <t>ระดับปริญญาตรี</t>
  </si>
  <si>
    <t>(หน่วยกิต)</t>
  </si>
  <si>
    <t>พ.ศ.๒๕๕๘ (หน่วยกิต)</t>
  </si>
  <si>
    <t>๑.หมวดวิชาศึกษาทั่วไป</t>
  </si>
  <si>
    <t>ไม่น้อยกว่า ๓๐</t>
  </si>
  <si>
    <t>- กลุ่มวิชาสังคมศาสตร์และมนุษยศาสตร์</t>
  </si>
  <si>
    <t>- กลุ่มวิชาภาษา</t>
  </si>
  <si>
    <t>- กลุ่มวิชาวิทยาศาสตร์และคณิตศาสตร์</t>
  </si>
  <si>
    <t>๒.หมวดวิชาเฉพาะ</t>
  </si>
  <si>
    <t>ไม่น้อยกว่า ๗๒</t>
  </si>
  <si>
    <t>- วิชาแกน</t>
  </si>
  <si>
    <t>- วิชาเฉพาะด้านบังคับ</t>
  </si>
  <si>
    <t>- วิชาเฉพาะด้านเลือก</t>
  </si>
  <si>
    <t>๓.หมวดวิชาเลือกเสรี</t>
  </si>
  <si>
    <t>ไม่น้อยกว่า ๖</t>
  </si>
  <si>
    <t>จำนวนหน่วยกิตรวม ตลอดหลักสูตร</t>
  </si>
  <si>
    <t>ไม่น้อยกว่า ๑๒๐</t>
  </si>
  <si>
    <t>หลักสูตรปริญญาตรี สาขาชีววิทยา พ.ศ.๒๕๖๑</t>
  </si>
  <si>
    <t>สำหรับ นศ.</t>
  </si>
  <si>
    <t>ลำดับ</t>
  </si>
  <si>
    <t>รายวิชา</t>
  </si>
  <si>
    <t>จำนวน นก.</t>
  </si>
  <si>
    <t>นก.ที่ได้</t>
  </si>
  <si>
    <t>หมวดวิชาศึกษาทั่วไป</t>
  </si>
  <si>
    <t>30 นก.</t>
  </si>
  <si>
    <t>MUGE 101 General Education for Human Development</t>
  </si>
  <si>
    <t>MUGE 102 Social Studies for Human Development</t>
  </si>
  <si>
    <t xml:space="preserve">MUGE 103 Arts and Science for Human Development </t>
  </si>
  <si>
    <t>LATH 100 Art of Using Thai Language in Communication</t>
  </si>
  <si>
    <t>LAEN 103/105 English Level I/III</t>
  </si>
  <si>
    <t>LAEN 104/106	English Level II/IV</t>
  </si>
  <si>
    <t xml:space="preserve">SCPL 292 Scientific Communication </t>
  </si>
  <si>
    <t>SCBI 220 Ethics for Life</t>
  </si>
  <si>
    <t xml:space="preserve">SCBI 230 Diversity in the living world </t>
  </si>
  <si>
    <t>หมวดวิชาเฉพาะ</t>
  </si>
  <si>
    <t>วิชาบังคับ</t>
  </si>
  <si>
    <t>76 นก.</t>
  </si>
  <si>
    <t xml:space="preserve">SCMA 118 Calculus </t>
  </si>
  <si>
    <t xml:space="preserve">SCMA 168 Ordinary Differential Equations </t>
  </si>
  <si>
    <t>SCPY 157 Physics I</t>
  </si>
  <si>
    <t>SCPY 158 Physics II</t>
  </si>
  <si>
    <t>SCPY 191 Introductory Physics Laboratory</t>
  </si>
  <si>
    <t xml:space="preserve">SCCH 103 General Chemistry I </t>
  </si>
  <si>
    <t xml:space="preserve">SCCH 104 General Chemistry II </t>
  </si>
  <si>
    <t xml:space="preserve">SCCH 107 General Chemistry Laboratory </t>
  </si>
  <si>
    <t xml:space="preserve">SCCH 220 Organic Chemistry </t>
  </si>
  <si>
    <t xml:space="preserve">SCCH 229 Organic Chemistry Laboratory </t>
  </si>
  <si>
    <t>SCMI 203 Basic Microbiology</t>
  </si>
  <si>
    <t xml:space="preserve">SCBC 203 Basic Biochemistry </t>
  </si>
  <si>
    <t>SCBC 204 Basic Biochemistry Laboratory</t>
  </si>
  <si>
    <t>SCPL 286 General Botany</t>
  </si>
  <si>
    <t>SCPL 287 General Botany Lab</t>
  </si>
  <si>
    <t>SCBI 102 Biology Laboratory I</t>
  </si>
  <si>
    <t>SCBI 104 Biology Laboratory II</t>
  </si>
  <si>
    <t>SCBI 121 General Biology I</t>
  </si>
  <si>
    <t>SCBI 122 General Biology II</t>
  </si>
  <si>
    <t xml:space="preserve">SCBI 240 General Genetics </t>
  </si>
  <si>
    <t>SCBI 208 Invertebrate Zoology</t>
  </si>
  <si>
    <t>SCBI 270 Basic Cell and Molecular Biology</t>
  </si>
  <si>
    <t>SCBI 305 Vertebrate Zoology</t>
  </si>
  <si>
    <t>SCBI 399 General Ecology</t>
  </si>
  <si>
    <t>SCBI 314 Biostatistics</t>
  </si>
  <si>
    <t xml:space="preserve">SCBI 324 Biostatistics Practice </t>
  </si>
  <si>
    <t>SCBI 322 Evolution</t>
  </si>
  <si>
    <t xml:space="preserve">SCBI 428 Biocreative process and design </t>
  </si>
  <si>
    <t>SCBI 471 Seminar in Biology I</t>
  </si>
  <si>
    <t>SCBI 472 Seminar in Biology II</t>
  </si>
  <si>
    <t>SCBI 483 Senior Project in Biology I</t>
  </si>
  <si>
    <t>SCBI 484 Senior Project in Biology II</t>
  </si>
  <si>
    <t xml:space="preserve">รวม </t>
  </si>
  <si>
    <t>วิชาเลือกของภาควิชา</t>
  </si>
  <si>
    <t>หมวดวิชาเลือกเสรี</t>
  </si>
  <si>
    <t>6 นก.</t>
  </si>
  <si>
    <t>80 นก.</t>
  </si>
  <si>
    <t xml:space="preserve">SCBI 300 Special Problems in Biology	</t>
  </si>
  <si>
    <t xml:space="preserve">SCBI 499 Undergraduate Thesis </t>
  </si>
  <si>
    <t xml:space="preserve">grad course </t>
  </si>
  <si>
    <t>16 นก.</t>
  </si>
  <si>
    <t>LAEN 136 Reading and Writing for Communication</t>
  </si>
  <si>
    <t>LAEN 222 Effective Presentations in English</t>
  </si>
  <si>
    <t>LAEN 223 Situational-based Communicative English</t>
  </si>
  <si>
    <t>รวม ......16.......... หน่วยกิต</t>
  </si>
  <si>
    <t xml:space="preserve">LAEN136 </t>
  </si>
  <si>
    <t>LAEN222</t>
  </si>
  <si>
    <t>LAEN223</t>
  </si>
  <si>
    <t>LAEN</t>
  </si>
  <si>
    <t>MUGE101</t>
  </si>
  <si>
    <t>MUGE102</t>
  </si>
  <si>
    <t>MUGE103</t>
  </si>
  <si>
    <t>SCBI220</t>
  </si>
  <si>
    <t>Bi61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</si>
</sst>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D00041E]0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  <charset val="222"/>
    </font>
    <font>
      <b/>
      <i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Wingdings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  <charset val="22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7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0" fillId="0" borderId="15" xfId="1" applyFont="1" applyBorder="1" applyAlignment="1">
      <alignment vertical="center" wrapText="1"/>
    </xf>
    <xf numFmtId="0" fontId="12" fillId="0" borderId="12" xfId="1" applyFont="1" applyBorder="1" applyAlignment="1">
      <alignment horizontal="left" vertical="center" wrapText="1"/>
    </xf>
    <xf numFmtId="164" fontId="12" fillId="0" borderId="13" xfId="1" applyNumberFormat="1" applyFont="1" applyBorder="1" applyAlignment="1">
      <alignment horizontal="center" vertical="center" wrapText="1"/>
    </xf>
    <xf numFmtId="0" fontId="14" fillId="0" borderId="12" xfId="1" applyFont="1" applyBorder="1" applyAlignment="1">
      <alignment vertical="center" wrapText="1"/>
    </xf>
    <xf numFmtId="0" fontId="14" fillId="0" borderId="13" xfId="1" applyFont="1" applyBorder="1" applyAlignment="1">
      <alignment horizontal="center" vertical="center" wrapText="1"/>
    </xf>
    <xf numFmtId="164" fontId="14" fillId="0" borderId="13" xfId="1" applyNumberFormat="1" applyFont="1" applyBorder="1" applyAlignment="1">
      <alignment horizontal="center" vertical="center" wrapText="1"/>
    </xf>
    <xf numFmtId="0" fontId="14" fillId="0" borderId="14" xfId="1" applyFont="1" applyBorder="1" applyAlignment="1">
      <alignment vertical="center" wrapText="1"/>
    </xf>
    <xf numFmtId="0" fontId="14" fillId="0" borderId="15" xfId="1" applyFont="1" applyBorder="1" applyAlignment="1">
      <alignment horizontal="center" vertical="center" wrapText="1"/>
    </xf>
    <xf numFmtId="164" fontId="14" fillId="0" borderId="15" xfId="1" applyNumberFormat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left" vertical="center" wrapText="1"/>
    </xf>
    <xf numFmtId="164" fontId="12" fillId="0" borderId="15" xfId="1" applyNumberFormat="1" applyFont="1" applyBorder="1" applyAlignment="1">
      <alignment horizontal="center" vertical="center" wrapText="1"/>
    </xf>
    <xf numFmtId="0" fontId="12" fillId="0" borderId="14" xfId="1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6" fillId="3" borderId="0" xfId="1" applyFont="1" applyFill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0" fontId="6" fillId="0" borderId="0" xfId="0" applyFont="1" applyAlignment="1"/>
    <xf numFmtId="0" fontId="7" fillId="0" borderId="6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164" fontId="14" fillId="5" borderId="13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</cellXfs>
  <cellStyles count="2">
    <cellStyle name="Normal" xfId="0" builtinId="0"/>
    <cellStyle name="Normal 2" xfId="1" xr:uid="{D0C3DB79-5024-46A9-906A-2F8C92C589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FB864-BF72-4B3E-8B27-A2B31BA15B68}">
  <dimension ref="A1:A4"/>
  <sheetViews>
    <sheetView workbookViewId="0">
      <selection activeCell="L18" sqref="L18"/>
    </sheetView>
  </sheetViews>
  <sheetFormatPr defaultRowHeight="16.8"/>
  <cols>
    <col min="1" max="16384" width="8.88671875" style="16"/>
  </cols>
  <sheetData>
    <row r="1" spans="1:1" ht="27">
      <c r="A1" s="17" t="s">
        <v>78</v>
      </c>
    </row>
    <row r="2" spans="1:1" ht="24.6">
      <c r="A2" s="14" t="s">
        <v>79</v>
      </c>
    </row>
    <row r="3" spans="1:1" ht="24.6">
      <c r="A3" s="4" t="s">
        <v>80</v>
      </c>
    </row>
    <row r="4" spans="1:1" ht="24.6">
      <c r="A4" s="4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80FD-C86B-4121-A701-5408BCEB8322}">
  <dimension ref="A1:J154"/>
  <sheetViews>
    <sheetView view="pageLayout" topLeftCell="A58" zoomScale="110" zoomScaleNormal="100" zoomScaleSheetLayoutView="99" zoomScalePageLayoutView="110" workbookViewId="0">
      <selection activeCell="F25" sqref="F25:I25"/>
    </sheetView>
  </sheetViews>
  <sheetFormatPr defaultRowHeight="14.4"/>
  <cols>
    <col min="2" max="2" width="5" customWidth="1"/>
    <col min="3" max="3" width="11" customWidth="1"/>
    <col min="4" max="5" width="8" customWidth="1"/>
    <col min="7" max="7" width="11.44140625" customWidth="1"/>
    <col min="9" max="9" width="16.5546875" customWidth="1"/>
  </cols>
  <sheetData>
    <row r="1" spans="1:9" ht="24.6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 ht="24.6">
      <c r="A2" s="62" t="s">
        <v>77</v>
      </c>
      <c r="B2" s="62"/>
      <c r="C2" s="62"/>
      <c r="D2" s="62"/>
      <c r="E2" s="62"/>
      <c r="F2" s="62"/>
      <c r="G2" s="62"/>
      <c r="H2" s="62"/>
      <c r="I2" s="62"/>
    </row>
    <row r="3" spans="1:9" ht="24.6">
      <c r="B3" s="60" t="s">
        <v>66</v>
      </c>
      <c r="C3" s="60"/>
      <c r="D3" s="60"/>
      <c r="E3" s="60"/>
      <c r="F3" s="60"/>
      <c r="G3" s="60"/>
      <c r="H3" s="60"/>
      <c r="I3" s="60"/>
    </row>
    <row r="4" spans="1:9" ht="24.6">
      <c r="A4" s="60" t="s">
        <v>73</v>
      </c>
      <c r="B4" s="60"/>
      <c r="C4" s="60"/>
      <c r="D4" s="60"/>
      <c r="E4" s="60"/>
      <c r="F4" s="60"/>
      <c r="G4" s="60"/>
      <c r="H4" s="60"/>
      <c r="I4" s="60"/>
    </row>
    <row r="5" spans="1:9" ht="24.6">
      <c r="A5" s="60" t="s">
        <v>1</v>
      </c>
      <c r="B5" s="60"/>
      <c r="C5" s="60"/>
      <c r="D5" s="60"/>
      <c r="E5" s="60"/>
      <c r="F5" s="60"/>
      <c r="G5" s="60"/>
      <c r="H5" s="60"/>
      <c r="I5" s="2"/>
    </row>
    <row r="6" spans="1:9" ht="24.6">
      <c r="A6" s="59" t="s">
        <v>67</v>
      </c>
      <c r="B6" s="59"/>
      <c r="C6" s="59"/>
      <c r="D6" s="59"/>
      <c r="E6" s="59"/>
      <c r="F6" s="59"/>
      <c r="G6" s="59"/>
      <c r="H6" s="59"/>
      <c r="I6" s="59"/>
    </row>
    <row r="7" spans="1:9" ht="24.6">
      <c r="A7" s="60" t="s">
        <v>68</v>
      </c>
      <c r="B7" s="60"/>
      <c r="C7" s="60"/>
      <c r="D7" s="60"/>
      <c r="E7" s="60"/>
      <c r="F7" s="60"/>
      <c r="G7" s="60"/>
      <c r="H7" s="60"/>
      <c r="I7" s="60"/>
    </row>
    <row r="8" spans="1:9" ht="24.6">
      <c r="A8" s="60" t="s">
        <v>69</v>
      </c>
      <c r="B8" s="60"/>
      <c r="C8" s="60"/>
      <c r="D8" s="60"/>
      <c r="E8" s="60"/>
      <c r="F8" s="60"/>
      <c r="G8" s="60"/>
      <c r="H8" s="60"/>
      <c r="I8" s="60"/>
    </row>
    <row r="9" spans="1:9" ht="24.6">
      <c r="A9" s="59" t="s">
        <v>70</v>
      </c>
      <c r="B9" s="59"/>
      <c r="C9" s="59"/>
      <c r="D9" s="59"/>
      <c r="E9" s="59"/>
      <c r="F9" s="59"/>
      <c r="G9" s="59"/>
      <c r="H9" s="59"/>
      <c r="I9" s="59"/>
    </row>
    <row r="10" spans="1:9" ht="24.6">
      <c r="A10" s="60" t="s">
        <v>71</v>
      </c>
      <c r="B10" s="60"/>
      <c r="C10" s="60"/>
      <c r="D10" s="60"/>
      <c r="E10" s="60"/>
      <c r="F10" s="60"/>
      <c r="G10" s="60"/>
      <c r="H10" s="60"/>
      <c r="I10" s="60"/>
    </row>
    <row r="11" spans="1:9" ht="24.6">
      <c r="A11" s="60" t="s">
        <v>72</v>
      </c>
      <c r="B11" s="60"/>
      <c r="C11" s="60"/>
      <c r="D11" s="60"/>
      <c r="E11" s="60"/>
      <c r="F11" s="60"/>
      <c r="G11" s="60"/>
      <c r="H11" s="60"/>
      <c r="I11" s="60"/>
    </row>
    <row r="12" spans="1:9" ht="24.6">
      <c r="A12" s="3" t="s">
        <v>2</v>
      </c>
      <c r="B12" s="2"/>
      <c r="C12" s="2"/>
      <c r="D12" s="2"/>
      <c r="E12" s="2"/>
      <c r="F12" s="2"/>
      <c r="G12" s="2"/>
      <c r="H12" s="2"/>
      <c r="I12" s="2"/>
    </row>
    <row r="13" spans="1:9" ht="24.6">
      <c r="A13" s="1"/>
      <c r="B13" s="64" t="s">
        <v>74</v>
      </c>
      <c r="C13" s="64"/>
      <c r="D13" s="64"/>
      <c r="E13" s="64"/>
      <c r="F13" s="64"/>
      <c r="G13" s="64"/>
      <c r="H13" s="13">
        <f>C26+C40+C55+C79+C102+C117+C130+C140</f>
        <v>0</v>
      </c>
      <c r="I13" s="1" t="s">
        <v>75</v>
      </c>
    </row>
    <row r="14" spans="1:9" ht="24.6">
      <c r="A14" s="61" t="s">
        <v>5</v>
      </c>
      <c r="B14" s="61"/>
      <c r="C14" s="61"/>
    </row>
    <row r="15" spans="1:9">
      <c r="A15" s="63"/>
      <c r="B15" s="63"/>
      <c r="C15" s="63"/>
      <c r="D15" s="63"/>
      <c r="E15" s="63"/>
      <c r="F15" s="63"/>
      <c r="G15" s="63"/>
      <c r="H15" s="63"/>
    </row>
    <row r="16" spans="1:9" ht="24.6">
      <c r="A16" s="61" t="s">
        <v>16</v>
      </c>
      <c r="B16" s="61"/>
      <c r="C16" s="61"/>
      <c r="D16" s="61"/>
      <c r="E16" s="61"/>
      <c r="F16" s="61"/>
      <c r="G16" s="61"/>
      <c r="H16" s="61"/>
    </row>
    <row r="18" spans="1:9" ht="24.6">
      <c r="B18" s="58" t="s">
        <v>3</v>
      </c>
      <c r="C18" s="58"/>
      <c r="D18" s="58"/>
      <c r="E18" s="58"/>
      <c r="F18" s="58"/>
      <c r="G18" s="57" t="s">
        <v>4</v>
      </c>
      <c r="H18" s="57"/>
      <c r="I18" s="57"/>
    </row>
    <row r="19" spans="1:9" ht="21.15" customHeight="1">
      <c r="A19" s="66" t="s">
        <v>6</v>
      </c>
      <c r="B19" s="66"/>
      <c r="C19" s="66" t="s">
        <v>7</v>
      </c>
      <c r="D19" s="67" t="s">
        <v>8</v>
      </c>
      <c r="E19" s="67"/>
      <c r="F19" s="66" t="s">
        <v>9</v>
      </c>
      <c r="G19" s="66"/>
      <c r="H19" s="66"/>
      <c r="I19" s="66"/>
    </row>
    <row r="20" spans="1:9" ht="21.15" customHeight="1">
      <c r="A20" s="66"/>
      <c r="B20" s="66"/>
      <c r="C20" s="66"/>
      <c r="D20" s="7">
        <v>1</v>
      </c>
      <c r="E20" s="7">
        <v>2</v>
      </c>
      <c r="F20" s="66"/>
      <c r="G20" s="66"/>
      <c r="H20" s="66"/>
      <c r="I20" s="66"/>
    </row>
    <row r="21" spans="1:9" ht="21.15" customHeight="1">
      <c r="A21" s="70" t="s">
        <v>176</v>
      </c>
      <c r="B21" s="70"/>
      <c r="C21" s="8">
        <v>2</v>
      </c>
      <c r="D21" s="9"/>
      <c r="E21" s="9"/>
      <c r="F21" s="70"/>
      <c r="G21" s="70"/>
      <c r="H21" s="70"/>
      <c r="I21" s="70"/>
    </row>
    <row r="22" spans="1:9" ht="21.15" customHeight="1">
      <c r="A22" s="70" t="s">
        <v>177</v>
      </c>
      <c r="B22" s="70"/>
      <c r="C22" s="8">
        <v>3</v>
      </c>
      <c r="D22" s="9"/>
      <c r="E22" s="9"/>
      <c r="F22" s="70"/>
      <c r="G22" s="70"/>
      <c r="H22" s="70"/>
      <c r="I22" s="70"/>
    </row>
    <row r="23" spans="1:9" ht="21.15" customHeight="1">
      <c r="A23" s="70" t="s">
        <v>178</v>
      </c>
      <c r="B23" s="70"/>
      <c r="C23" s="8">
        <v>2</v>
      </c>
      <c r="D23" s="9"/>
      <c r="E23" s="9"/>
      <c r="F23" s="70"/>
      <c r="G23" s="70"/>
      <c r="H23" s="70"/>
      <c r="I23" s="70"/>
    </row>
    <row r="24" spans="1:9" ht="21.15" customHeight="1">
      <c r="A24" s="70" t="s">
        <v>179</v>
      </c>
      <c r="B24" s="70"/>
      <c r="C24" s="8">
        <v>3</v>
      </c>
      <c r="D24" s="9"/>
      <c r="E24" s="9"/>
      <c r="F24" s="70"/>
      <c r="G24" s="70"/>
      <c r="H24" s="70"/>
      <c r="I24" s="70"/>
    </row>
    <row r="25" spans="1:9" ht="21.15" customHeight="1">
      <c r="A25" s="70"/>
      <c r="B25" s="70"/>
      <c r="C25" s="9"/>
      <c r="D25" s="9"/>
      <c r="E25" s="9"/>
      <c r="F25" s="70"/>
      <c r="G25" s="70"/>
      <c r="H25" s="70"/>
      <c r="I25" s="70"/>
    </row>
    <row r="26" spans="1:9" ht="21.15" customHeight="1">
      <c r="A26" s="68" t="s">
        <v>10</v>
      </c>
      <c r="B26" s="69"/>
      <c r="C26" s="8">
        <f>SUM(C21:C25) - SUMIFS(C21:C25,D21:D25,"")</f>
        <v>0</v>
      </c>
      <c r="D26" s="10"/>
      <c r="E26" s="11"/>
      <c r="F26" s="11"/>
      <c r="G26" s="11"/>
      <c r="H26" s="11"/>
      <c r="I26" s="11"/>
    </row>
    <row r="28" spans="1:9" ht="24.6">
      <c r="B28" s="65" t="s">
        <v>11</v>
      </c>
      <c r="C28" s="65"/>
      <c r="D28" s="65"/>
      <c r="E28" s="65"/>
      <c r="F28" s="65"/>
      <c r="G28" s="61" t="s">
        <v>171</v>
      </c>
      <c r="H28" s="61"/>
      <c r="I28" s="61"/>
    </row>
    <row r="29" spans="1:9" ht="21.15" customHeight="1">
      <c r="A29" s="66" t="s">
        <v>6</v>
      </c>
      <c r="B29" s="66"/>
      <c r="C29" s="66" t="s">
        <v>7</v>
      </c>
      <c r="D29" s="67" t="s">
        <v>8</v>
      </c>
      <c r="E29" s="67"/>
      <c r="F29" s="66" t="s">
        <v>9</v>
      </c>
      <c r="G29" s="66"/>
      <c r="H29" s="66"/>
      <c r="I29" s="66"/>
    </row>
    <row r="30" spans="1:9" ht="21.15" customHeight="1">
      <c r="A30" s="66"/>
      <c r="B30" s="66"/>
      <c r="C30" s="66"/>
      <c r="D30" s="7">
        <v>1</v>
      </c>
      <c r="E30" s="7">
        <v>2</v>
      </c>
      <c r="F30" s="66"/>
      <c r="G30" s="66"/>
      <c r="H30" s="66"/>
      <c r="I30" s="66"/>
    </row>
    <row r="31" spans="1:9" ht="21.15" customHeight="1">
      <c r="A31" s="71" t="s">
        <v>12</v>
      </c>
      <c r="B31" s="72"/>
      <c r="C31" s="8">
        <v>3</v>
      </c>
      <c r="D31" s="9"/>
      <c r="E31" s="9"/>
      <c r="F31" s="70"/>
      <c r="G31" s="70"/>
      <c r="H31" s="70"/>
      <c r="I31" s="70"/>
    </row>
    <row r="32" spans="1:9" ht="21.15" customHeight="1">
      <c r="A32" s="71" t="s">
        <v>175</v>
      </c>
      <c r="B32" s="72"/>
      <c r="C32" s="8">
        <v>3</v>
      </c>
      <c r="D32" s="9"/>
      <c r="E32" s="9"/>
      <c r="F32" s="70"/>
      <c r="G32" s="70"/>
      <c r="H32" s="70"/>
      <c r="I32" s="70"/>
    </row>
    <row r="33" spans="1:9" ht="21.15" customHeight="1">
      <c r="A33" s="71" t="s">
        <v>175</v>
      </c>
      <c r="B33" s="72"/>
      <c r="C33" s="8">
        <v>3</v>
      </c>
      <c r="D33" s="9"/>
      <c r="E33" s="9"/>
      <c r="F33" s="70"/>
      <c r="G33" s="70"/>
      <c r="H33" s="70"/>
      <c r="I33" s="70"/>
    </row>
    <row r="34" spans="1:9" ht="21.15" customHeight="1">
      <c r="A34" s="71" t="s">
        <v>172</v>
      </c>
      <c r="B34" s="72"/>
      <c r="C34" s="8">
        <v>3</v>
      </c>
      <c r="D34" s="9"/>
      <c r="E34" s="9"/>
      <c r="F34" s="70"/>
      <c r="G34" s="70"/>
      <c r="H34" s="70"/>
      <c r="I34" s="70"/>
    </row>
    <row r="35" spans="1:9" ht="21.15" customHeight="1">
      <c r="A35" s="71" t="s">
        <v>173</v>
      </c>
      <c r="B35" s="72"/>
      <c r="C35" s="8">
        <v>2</v>
      </c>
      <c r="D35" s="9"/>
      <c r="E35" s="9"/>
      <c r="F35" s="70"/>
      <c r="G35" s="70"/>
      <c r="H35" s="70"/>
      <c r="I35" s="70"/>
    </row>
    <row r="36" spans="1:9" ht="21.15" customHeight="1">
      <c r="A36" s="71" t="s">
        <v>174</v>
      </c>
      <c r="B36" s="72"/>
      <c r="C36" s="8">
        <v>2</v>
      </c>
      <c r="D36" s="9"/>
      <c r="E36" s="9"/>
      <c r="F36" s="70"/>
      <c r="G36" s="70"/>
      <c r="H36" s="70"/>
      <c r="I36" s="70"/>
    </row>
    <row r="37" spans="1:9" ht="20.85" customHeight="1">
      <c r="A37" s="71"/>
      <c r="B37" s="72"/>
      <c r="C37" s="8"/>
      <c r="D37" s="9"/>
      <c r="E37" s="9"/>
      <c r="F37" s="70"/>
      <c r="G37" s="70"/>
      <c r="H37" s="70"/>
      <c r="I37" s="70"/>
    </row>
    <row r="38" spans="1:9" ht="20.85" customHeight="1">
      <c r="A38" s="71"/>
      <c r="B38" s="72"/>
      <c r="C38" s="8"/>
      <c r="D38" s="9"/>
      <c r="E38" s="9"/>
      <c r="F38" s="70"/>
      <c r="G38" s="70"/>
      <c r="H38" s="70"/>
      <c r="I38" s="70"/>
    </row>
    <row r="39" spans="1:9" ht="20.85" customHeight="1">
      <c r="A39" s="71"/>
      <c r="B39" s="72"/>
      <c r="C39" s="8"/>
      <c r="D39" s="9"/>
      <c r="E39" s="9"/>
      <c r="F39" s="70"/>
      <c r="G39" s="70"/>
      <c r="H39" s="70"/>
      <c r="I39" s="70"/>
    </row>
    <row r="40" spans="1:9" ht="20.85" customHeight="1">
      <c r="A40" s="68" t="s">
        <v>10</v>
      </c>
      <c r="B40" s="69"/>
      <c r="C40" s="8">
        <f>SUM(C31:C39)-SUMIFS(C31:C39,D31:D39,"")</f>
        <v>0</v>
      </c>
      <c r="D40" s="10"/>
      <c r="E40" s="11"/>
      <c r="F40" s="11"/>
      <c r="G40" s="11"/>
      <c r="H40" s="11"/>
      <c r="I40" s="11"/>
    </row>
    <row r="42" spans="1:9" ht="24.6">
      <c r="B42" s="65" t="s">
        <v>13</v>
      </c>
      <c r="C42" s="65"/>
      <c r="D42" s="65"/>
      <c r="E42" s="65"/>
      <c r="F42" s="65"/>
      <c r="G42" s="61" t="s">
        <v>14</v>
      </c>
      <c r="H42" s="61"/>
      <c r="I42" s="61"/>
    </row>
    <row r="43" spans="1:9" ht="21.15" customHeight="1">
      <c r="A43" s="66" t="s">
        <v>6</v>
      </c>
      <c r="B43" s="66"/>
      <c r="C43" s="66" t="s">
        <v>7</v>
      </c>
      <c r="D43" s="67" t="s">
        <v>8</v>
      </c>
      <c r="E43" s="67"/>
      <c r="F43" s="66" t="s">
        <v>9</v>
      </c>
      <c r="G43" s="66"/>
      <c r="H43" s="66"/>
      <c r="I43" s="66"/>
    </row>
    <row r="44" spans="1:9" ht="21.15" customHeight="1">
      <c r="A44" s="66"/>
      <c r="B44" s="66"/>
      <c r="C44" s="66"/>
      <c r="D44" s="7">
        <v>1</v>
      </c>
      <c r="E44" s="7">
        <v>2</v>
      </c>
      <c r="F44" s="66"/>
      <c r="G44" s="66"/>
      <c r="H44" s="66"/>
      <c r="I44" s="66"/>
    </row>
    <row r="45" spans="1:9" ht="21.15" customHeight="1">
      <c r="A45" s="71"/>
      <c r="B45" s="72"/>
      <c r="C45" s="12"/>
      <c r="D45" s="9"/>
      <c r="E45" s="9"/>
      <c r="F45" s="70"/>
      <c r="G45" s="70"/>
      <c r="H45" s="70"/>
      <c r="I45" s="70"/>
    </row>
    <row r="46" spans="1:9" ht="21.15" customHeight="1">
      <c r="A46" s="71"/>
      <c r="B46" s="72"/>
      <c r="C46" s="12"/>
      <c r="D46" s="9"/>
      <c r="E46" s="9"/>
      <c r="F46" s="70"/>
      <c r="G46" s="70"/>
      <c r="H46" s="70"/>
      <c r="I46" s="70"/>
    </row>
    <row r="47" spans="1:9" ht="21.15" customHeight="1">
      <c r="A47" s="71"/>
      <c r="B47" s="72"/>
      <c r="C47" s="12"/>
      <c r="D47" s="9"/>
      <c r="E47" s="9"/>
      <c r="F47" s="70"/>
      <c r="G47" s="70"/>
      <c r="H47" s="70"/>
      <c r="I47" s="70"/>
    </row>
    <row r="48" spans="1:9" ht="21.15" customHeight="1">
      <c r="A48" s="71"/>
      <c r="B48" s="72"/>
      <c r="C48" s="12"/>
      <c r="D48" s="9"/>
      <c r="E48" s="9"/>
      <c r="F48" s="70"/>
      <c r="G48" s="70"/>
      <c r="H48" s="70"/>
      <c r="I48" s="70"/>
    </row>
    <row r="49" spans="1:9" ht="21.15" customHeight="1">
      <c r="A49" s="71"/>
      <c r="B49" s="72"/>
      <c r="C49" s="12"/>
      <c r="D49" s="9"/>
      <c r="E49" s="9"/>
      <c r="F49" s="71"/>
      <c r="G49" s="73"/>
      <c r="H49" s="73"/>
      <c r="I49" s="72"/>
    </row>
    <row r="50" spans="1:9" ht="21.15" customHeight="1">
      <c r="A50" s="71"/>
      <c r="B50" s="72"/>
      <c r="C50" s="12"/>
      <c r="D50" s="9"/>
      <c r="E50" s="9"/>
      <c r="F50" s="71"/>
      <c r="G50" s="73"/>
      <c r="H50" s="73"/>
      <c r="I50" s="72"/>
    </row>
    <row r="51" spans="1:9" ht="21.15" customHeight="1">
      <c r="A51" s="71"/>
      <c r="B51" s="72"/>
      <c r="C51" s="12"/>
      <c r="D51" s="9"/>
      <c r="E51" s="9"/>
      <c r="F51" s="70"/>
      <c r="G51" s="70"/>
      <c r="H51" s="70"/>
      <c r="I51" s="70"/>
    </row>
    <row r="52" spans="1:9" ht="21.15" customHeight="1">
      <c r="A52" s="71"/>
      <c r="B52" s="72"/>
      <c r="C52" s="12"/>
      <c r="D52" s="9"/>
      <c r="E52" s="9"/>
      <c r="F52" s="70"/>
      <c r="G52" s="70"/>
      <c r="H52" s="70"/>
      <c r="I52" s="70"/>
    </row>
    <row r="53" spans="1:9" ht="21.15" customHeight="1">
      <c r="A53" s="71"/>
      <c r="B53" s="72"/>
      <c r="C53" s="12"/>
      <c r="D53" s="9"/>
      <c r="E53" s="9"/>
      <c r="F53" s="70"/>
      <c r="G53" s="70"/>
      <c r="H53" s="70"/>
      <c r="I53" s="70"/>
    </row>
    <row r="54" spans="1:9" ht="21.15" customHeight="1">
      <c r="A54" s="71"/>
      <c r="B54" s="72"/>
      <c r="C54" s="8"/>
      <c r="D54" s="9"/>
      <c r="E54" s="9"/>
      <c r="F54" s="70"/>
      <c r="G54" s="70"/>
      <c r="H54" s="70"/>
      <c r="I54" s="70"/>
    </row>
    <row r="55" spans="1:9" ht="21.15" customHeight="1">
      <c r="A55" s="68" t="s">
        <v>10</v>
      </c>
      <c r="B55" s="69"/>
      <c r="C55" s="8">
        <f>SUM(C45:C54)-SUMIFS(C45:C54,D45:D54,"")</f>
        <v>0</v>
      </c>
      <c r="D55" s="10"/>
      <c r="E55" s="11"/>
      <c r="F55" s="11"/>
      <c r="G55" s="11"/>
      <c r="H55" s="11"/>
      <c r="I55" s="11"/>
    </row>
    <row r="57" spans="1:9" ht="24.6">
      <c r="A57" s="65" t="s">
        <v>17</v>
      </c>
      <c r="B57" s="65"/>
      <c r="C57" s="65"/>
      <c r="D57" s="65"/>
      <c r="E57" s="65"/>
      <c r="F57" s="65"/>
      <c r="G57" s="65"/>
      <c r="H57" s="65"/>
      <c r="I57" s="5"/>
    </row>
    <row r="58" spans="1:9" ht="24.6">
      <c r="A58" s="4"/>
      <c r="B58" s="65" t="s">
        <v>15</v>
      </c>
      <c r="C58" s="65"/>
      <c r="D58" s="65"/>
      <c r="E58" s="65"/>
      <c r="F58" s="65"/>
      <c r="G58" s="61" t="s">
        <v>76</v>
      </c>
      <c r="H58" s="61"/>
      <c r="I58" s="61"/>
    </row>
    <row r="60" spans="1:9" ht="21.15" customHeight="1">
      <c r="A60" s="66" t="s">
        <v>6</v>
      </c>
      <c r="B60" s="66"/>
      <c r="C60" s="66" t="s">
        <v>7</v>
      </c>
      <c r="D60" s="67" t="s">
        <v>8</v>
      </c>
      <c r="E60" s="67"/>
      <c r="F60" s="66" t="s">
        <v>9</v>
      </c>
      <c r="G60" s="66"/>
      <c r="H60" s="66"/>
      <c r="I60" s="66"/>
    </row>
    <row r="61" spans="1:9" ht="21.15" customHeight="1">
      <c r="A61" s="66"/>
      <c r="B61" s="66"/>
      <c r="C61" s="66"/>
      <c r="D61" s="7">
        <v>1</v>
      </c>
      <c r="E61" s="7">
        <v>2</v>
      </c>
      <c r="F61" s="66"/>
      <c r="G61" s="66"/>
      <c r="H61" s="66"/>
      <c r="I61" s="66"/>
    </row>
    <row r="62" spans="1:9" ht="21.15" customHeight="1">
      <c r="A62" s="71" t="s">
        <v>18</v>
      </c>
      <c r="B62" s="72"/>
      <c r="C62" s="12">
        <v>1</v>
      </c>
      <c r="D62" s="9"/>
      <c r="E62" s="9"/>
      <c r="F62" s="70"/>
      <c r="G62" s="70"/>
      <c r="H62" s="70"/>
      <c r="I62" s="70"/>
    </row>
    <row r="63" spans="1:9" ht="21.15" customHeight="1">
      <c r="A63" s="71" t="s">
        <v>19</v>
      </c>
      <c r="B63" s="72"/>
      <c r="C63" s="12">
        <v>1</v>
      </c>
      <c r="D63" s="9"/>
      <c r="E63" s="9"/>
      <c r="F63" s="70"/>
      <c r="G63" s="70"/>
      <c r="H63" s="70"/>
      <c r="I63" s="70"/>
    </row>
    <row r="64" spans="1:9" ht="21.15" customHeight="1">
      <c r="A64" s="71" t="s">
        <v>20</v>
      </c>
      <c r="B64" s="72"/>
      <c r="C64" s="12">
        <v>2</v>
      </c>
      <c r="D64" s="9"/>
      <c r="E64" s="9"/>
      <c r="F64" s="70"/>
      <c r="G64" s="70"/>
      <c r="H64" s="70"/>
      <c r="I64" s="70"/>
    </row>
    <row r="65" spans="1:9" ht="21.15" customHeight="1">
      <c r="A65" s="71" t="s">
        <v>21</v>
      </c>
      <c r="B65" s="72"/>
      <c r="C65" s="12">
        <v>3</v>
      </c>
      <c r="D65" s="9"/>
      <c r="E65" s="9"/>
      <c r="F65" s="70"/>
      <c r="G65" s="70"/>
      <c r="H65" s="70"/>
      <c r="I65" s="70"/>
    </row>
    <row r="66" spans="1:9" ht="21.15" customHeight="1">
      <c r="A66" s="71" t="s">
        <v>22</v>
      </c>
      <c r="B66" s="72"/>
      <c r="C66" s="12">
        <v>3</v>
      </c>
      <c r="D66" s="9"/>
      <c r="E66" s="9"/>
      <c r="F66" s="71"/>
      <c r="G66" s="73"/>
      <c r="H66" s="73"/>
      <c r="I66" s="72"/>
    </row>
    <row r="67" spans="1:9" ht="21.15" customHeight="1">
      <c r="A67" s="71" t="s">
        <v>23</v>
      </c>
      <c r="B67" s="72"/>
      <c r="C67" s="12">
        <v>1</v>
      </c>
      <c r="D67" s="9"/>
      <c r="E67" s="9"/>
      <c r="F67" s="71"/>
      <c r="G67" s="73"/>
      <c r="H67" s="73"/>
      <c r="I67" s="72"/>
    </row>
    <row r="68" spans="1:9" ht="21.15" customHeight="1">
      <c r="A68" s="71" t="s">
        <v>24</v>
      </c>
      <c r="B68" s="72"/>
      <c r="C68" s="12">
        <v>3</v>
      </c>
      <c r="D68" s="9"/>
      <c r="E68" s="9"/>
      <c r="F68" s="70"/>
      <c r="G68" s="70"/>
      <c r="H68" s="70"/>
      <c r="I68" s="70"/>
    </row>
    <row r="69" spans="1:9" ht="21.15" customHeight="1">
      <c r="A69" s="71" t="s">
        <v>25</v>
      </c>
      <c r="B69" s="72"/>
      <c r="C69" s="12">
        <v>3</v>
      </c>
      <c r="D69" s="9"/>
      <c r="E69" s="9"/>
      <c r="F69" s="70"/>
      <c r="G69" s="70"/>
      <c r="H69" s="70"/>
      <c r="I69" s="70"/>
    </row>
    <row r="70" spans="1:9" ht="21.15" customHeight="1">
      <c r="A70" s="71" t="s">
        <v>26</v>
      </c>
      <c r="B70" s="72"/>
      <c r="C70" s="12">
        <v>1</v>
      </c>
      <c r="D70" s="9"/>
      <c r="E70" s="9"/>
      <c r="F70" s="70"/>
      <c r="G70" s="70"/>
      <c r="H70" s="70"/>
      <c r="I70" s="70"/>
    </row>
    <row r="71" spans="1:9" ht="21.15" customHeight="1">
      <c r="A71" s="71" t="s">
        <v>27</v>
      </c>
      <c r="B71" s="72"/>
      <c r="C71" s="12">
        <v>3</v>
      </c>
      <c r="D71" s="9"/>
      <c r="E71" s="9"/>
      <c r="F71" s="70"/>
      <c r="G71" s="70"/>
      <c r="H71" s="70"/>
      <c r="I71" s="70"/>
    </row>
    <row r="72" spans="1:9" ht="21.15" customHeight="1">
      <c r="A72" s="71" t="s">
        <v>28</v>
      </c>
      <c r="B72" s="72"/>
      <c r="C72" s="12">
        <v>1</v>
      </c>
      <c r="D72" s="9"/>
      <c r="E72" s="9"/>
      <c r="F72" s="70"/>
      <c r="G72" s="70"/>
      <c r="H72" s="70"/>
      <c r="I72" s="70"/>
    </row>
    <row r="73" spans="1:9" ht="21.15" customHeight="1">
      <c r="A73" s="71" t="s">
        <v>29</v>
      </c>
      <c r="B73" s="72"/>
      <c r="C73" s="12">
        <v>3</v>
      </c>
      <c r="D73" s="9"/>
      <c r="E73" s="9"/>
      <c r="F73" s="70"/>
      <c r="G73" s="70"/>
      <c r="H73" s="70"/>
      <c r="I73" s="70"/>
    </row>
    <row r="74" spans="1:9" ht="21.15" customHeight="1">
      <c r="A74" s="71" t="s">
        <v>30</v>
      </c>
      <c r="B74" s="72"/>
      <c r="C74" s="12">
        <v>3</v>
      </c>
      <c r="D74" s="9"/>
      <c r="E74" s="9"/>
      <c r="F74" s="70"/>
      <c r="G74" s="70"/>
      <c r="H74" s="70"/>
      <c r="I74" s="70"/>
    </row>
    <row r="75" spans="1:9" ht="21.15" customHeight="1">
      <c r="A75" s="71" t="s">
        <v>31</v>
      </c>
      <c r="B75" s="72"/>
      <c r="C75" s="12">
        <v>1</v>
      </c>
      <c r="D75" s="9"/>
      <c r="E75" s="9"/>
      <c r="F75" s="70"/>
      <c r="G75" s="70"/>
      <c r="H75" s="70"/>
      <c r="I75" s="70"/>
    </row>
    <row r="76" spans="1:9" ht="21.15" customHeight="1">
      <c r="A76" s="71" t="s">
        <v>32</v>
      </c>
      <c r="B76" s="72"/>
      <c r="C76" s="12">
        <v>3</v>
      </c>
      <c r="D76" s="9"/>
      <c r="E76" s="9"/>
      <c r="F76" s="70"/>
      <c r="G76" s="70"/>
      <c r="H76" s="70"/>
      <c r="I76" s="70"/>
    </row>
    <row r="77" spans="1:9" ht="21.15" customHeight="1">
      <c r="A77" s="71" t="s">
        <v>33</v>
      </c>
      <c r="B77" s="72"/>
      <c r="C77" s="12">
        <v>3</v>
      </c>
      <c r="D77" s="9"/>
      <c r="E77" s="9"/>
      <c r="F77" s="70"/>
      <c r="G77" s="70"/>
      <c r="H77" s="70"/>
      <c r="I77" s="70"/>
    </row>
    <row r="78" spans="1:9" ht="21.15" customHeight="1">
      <c r="A78" s="71"/>
      <c r="B78" s="72"/>
      <c r="C78" s="8"/>
      <c r="D78" s="9"/>
      <c r="E78" s="9"/>
      <c r="F78" s="70"/>
      <c r="G78" s="70"/>
      <c r="H78" s="70"/>
      <c r="I78" s="70"/>
    </row>
    <row r="79" spans="1:9" ht="21.15" customHeight="1">
      <c r="A79" s="68" t="s">
        <v>10</v>
      </c>
      <c r="B79" s="69"/>
      <c r="C79" s="8">
        <f>SUM(C62:C78)-SUMIFS(C62:C78,D62:D78,"")</f>
        <v>0</v>
      </c>
      <c r="D79" s="10"/>
      <c r="E79" s="11"/>
      <c r="F79" s="11"/>
      <c r="G79" s="11"/>
      <c r="H79" s="11"/>
      <c r="I79" s="11"/>
    </row>
    <row r="81" spans="1:10" ht="24.6">
      <c r="C81" s="65" t="s">
        <v>34</v>
      </c>
      <c r="D81" s="65"/>
      <c r="E81" s="65"/>
      <c r="F81" s="65"/>
      <c r="G81" s="65"/>
      <c r="H81" s="61" t="s">
        <v>35</v>
      </c>
      <c r="I81" s="61"/>
      <c r="J81" s="6"/>
    </row>
    <row r="83" spans="1:10" ht="21.15" customHeight="1">
      <c r="A83" s="66" t="s">
        <v>6</v>
      </c>
      <c r="B83" s="66"/>
      <c r="C83" s="66" t="s">
        <v>7</v>
      </c>
      <c r="D83" s="67" t="s">
        <v>8</v>
      </c>
      <c r="E83" s="67"/>
      <c r="F83" s="66" t="s">
        <v>9</v>
      </c>
      <c r="G83" s="66"/>
      <c r="H83" s="66"/>
      <c r="I83" s="66"/>
    </row>
    <row r="84" spans="1:10" ht="21.15" customHeight="1">
      <c r="A84" s="66"/>
      <c r="B84" s="66"/>
      <c r="C84" s="66"/>
      <c r="D84" s="7">
        <v>1</v>
      </c>
      <c r="E84" s="7">
        <v>2</v>
      </c>
      <c r="F84" s="66"/>
      <c r="G84" s="66"/>
      <c r="H84" s="66"/>
      <c r="I84" s="66"/>
    </row>
    <row r="85" spans="1:10" ht="21.15" customHeight="1">
      <c r="A85" s="71" t="s">
        <v>36</v>
      </c>
      <c r="B85" s="72"/>
      <c r="C85" s="12">
        <v>3</v>
      </c>
      <c r="D85" s="9"/>
      <c r="E85" s="9"/>
      <c r="F85" s="70"/>
      <c r="G85" s="70"/>
      <c r="H85" s="70"/>
      <c r="I85" s="70"/>
    </row>
    <row r="86" spans="1:10" ht="21.15" customHeight="1">
      <c r="A86" s="71" t="s">
        <v>37</v>
      </c>
      <c r="B86" s="72"/>
      <c r="C86" s="12">
        <v>3</v>
      </c>
      <c r="D86" s="9"/>
      <c r="E86" s="9"/>
      <c r="F86" s="70"/>
      <c r="G86" s="70"/>
      <c r="H86" s="70"/>
      <c r="I86" s="70"/>
    </row>
    <row r="87" spans="1:10" ht="21.15" customHeight="1">
      <c r="A87" s="71" t="s">
        <v>38</v>
      </c>
      <c r="B87" s="72"/>
      <c r="C87" s="12">
        <v>1</v>
      </c>
      <c r="D87" s="9"/>
      <c r="E87" s="9"/>
      <c r="F87" s="70"/>
      <c r="G87" s="70"/>
      <c r="H87" s="70"/>
      <c r="I87" s="70"/>
    </row>
    <row r="88" spans="1:10" ht="21.15" customHeight="1">
      <c r="A88" s="71" t="s">
        <v>39</v>
      </c>
      <c r="B88" s="72"/>
      <c r="C88" s="12">
        <v>3</v>
      </c>
      <c r="D88" s="9"/>
      <c r="E88" s="9"/>
      <c r="F88" s="70"/>
      <c r="G88" s="70"/>
      <c r="H88" s="70"/>
      <c r="I88" s="70"/>
    </row>
    <row r="89" spans="1:10" ht="21.15" customHeight="1">
      <c r="A89" s="71" t="s">
        <v>40</v>
      </c>
      <c r="B89" s="72"/>
      <c r="C89" s="12">
        <v>1</v>
      </c>
      <c r="D89" s="9"/>
      <c r="E89" s="9"/>
      <c r="F89" s="71"/>
      <c r="G89" s="73"/>
      <c r="H89" s="73"/>
      <c r="I89" s="72"/>
    </row>
    <row r="90" spans="1:10" ht="21.15" customHeight="1">
      <c r="A90" s="71" t="s">
        <v>41</v>
      </c>
      <c r="B90" s="72"/>
      <c r="C90" s="12">
        <v>4</v>
      </c>
      <c r="D90" s="9"/>
      <c r="E90" s="9"/>
      <c r="F90" s="71"/>
      <c r="G90" s="73"/>
      <c r="H90" s="73"/>
      <c r="I90" s="72"/>
    </row>
    <row r="91" spans="1:10" ht="21.15" customHeight="1">
      <c r="A91" s="71" t="s">
        <v>42</v>
      </c>
      <c r="B91" s="72"/>
      <c r="C91" s="12">
        <v>3</v>
      </c>
      <c r="D91" s="9"/>
      <c r="E91" s="9"/>
      <c r="F91" s="70"/>
      <c r="G91" s="70"/>
      <c r="H91" s="70"/>
      <c r="I91" s="70"/>
    </row>
    <row r="92" spans="1:10" ht="21.15" customHeight="1">
      <c r="A92" s="71" t="s">
        <v>43</v>
      </c>
      <c r="B92" s="72"/>
      <c r="C92" s="12">
        <v>4</v>
      </c>
      <c r="D92" s="9"/>
      <c r="E92" s="9"/>
      <c r="F92" s="70"/>
      <c r="G92" s="70"/>
      <c r="H92" s="70"/>
      <c r="I92" s="70"/>
    </row>
    <row r="93" spans="1:10" ht="21.15" customHeight="1">
      <c r="A93" s="71" t="s">
        <v>44</v>
      </c>
      <c r="B93" s="72"/>
      <c r="C93" s="12">
        <v>4</v>
      </c>
      <c r="D93" s="9"/>
      <c r="E93" s="9"/>
      <c r="F93" s="70"/>
      <c r="G93" s="70"/>
      <c r="H93" s="70"/>
      <c r="I93" s="70"/>
    </row>
    <row r="94" spans="1:10" ht="21.15" customHeight="1">
      <c r="A94" s="71" t="s">
        <v>45</v>
      </c>
      <c r="B94" s="72"/>
      <c r="C94" s="12">
        <v>3</v>
      </c>
      <c r="D94" s="9"/>
      <c r="E94" s="9"/>
      <c r="F94" s="70"/>
      <c r="G94" s="70"/>
      <c r="H94" s="70"/>
      <c r="I94" s="70"/>
    </row>
    <row r="95" spans="1:10" ht="21.15" customHeight="1">
      <c r="A95" s="71" t="s">
        <v>46</v>
      </c>
      <c r="B95" s="72"/>
      <c r="C95" s="12">
        <v>3</v>
      </c>
      <c r="D95" s="9"/>
      <c r="E95" s="9"/>
      <c r="F95" s="70"/>
      <c r="G95" s="70"/>
      <c r="H95" s="70"/>
      <c r="I95" s="70"/>
    </row>
    <row r="96" spans="1:10" ht="21.15" customHeight="1">
      <c r="A96" s="71" t="s">
        <v>47</v>
      </c>
      <c r="B96" s="72"/>
      <c r="C96" s="12">
        <v>3</v>
      </c>
      <c r="D96" s="9"/>
      <c r="E96" s="9"/>
      <c r="F96" s="70"/>
      <c r="G96" s="70"/>
      <c r="H96" s="70"/>
      <c r="I96" s="70"/>
    </row>
    <row r="97" spans="1:9" ht="21.15" customHeight="1">
      <c r="A97" s="71" t="s">
        <v>48</v>
      </c>
      <c r="B97" s="72"/>
      <c r="C97" s="12">
        <v>1</v>
      </c>
      <c r="D97" s="9"/>
      <c r="E97" s="9"/>
      <c r="F97" s="70"/>
      <c r="G97" s="70"/>
      <c r="H97" s="70"/>
      <c r="I97" s="70"/>
    </row>
    <row r="98" spans="1:9" ht="21.15" customHeight="1">
      <c r="A98" s="71" t="s">
        <v>49</v>
      </c>
      <c r="B98" s="72"/>
      <c r="C98" s="12">
        <v>1</v>
      </c>
      <c r="D98" s="9"/>
      <c r="E98" s="9"/>
      <c r="F98" s="70"/>
      <c r="G98" s="70"/>
      <c r="H98" s="70"/>
      <c r="I98" s="70"/>
    </row>
    <row r="99" spans="1:9" ht="21.15" customHeight="1">
      <c r="A99" s="71" t="s">
        <v>50</v>
      </c>
      <c r="B99" s="72"/>
      <c r="C99" s="15">
        <v>2</v>
      </c>
      <c r="D99" s="9"/>
      <c r="E99" s="9"/>
      <c r="F99" s="70"/>
      <c r="G99" s="70"/>
      <c r="H99" s="70"/>
      <c r="I99" s="70"/>
    </row>
    <row r="100" spans="1:9" ht="21.15" customHeight="1">
      <c r="A100" s="71" t="s">
        <v>51</v>
      </c>
      <c r="B100" s="72"/>
      <c r="C100" s="15">
        <v>2</v>
      </c>
      <c r="D100" s="9"/>
      <c r="E100" s="9"/>
      <c r="F100" s="70"/>
      <c r="G100" s="70"/>
      <c r="H100" s="70"/>
      <c r="I100" s="70"/>
    </row>
    <row r="101" spans="1:9" ht="21.15" customHeight="1">
      <c r="A101" s="71"/>
      <c r="B101" s="72"/>
      <c r="C101" s="8"/>
      <c r="D101" s="9"/>
      <c r="E101" s="9"/>
      <c r="F101" s="70"/>
      <c r="G101" s="70"/>
      <c r="H101" s="70"/>
      <c r="I101" s="70"/>
    </row>
    <row r="102" spans="1:9" ht="21.15" customHeight="1">
      <c r="A102" s="68" t="s">
        <v>10</v>
      </c>
      <c r="B102" s="69"/>
      <c r="C102" s="8">
        <f>SUM(C85:C101)-SUMIFS(C85:C101,D85:D101,"")</f>
        <v>0</v>
      </c>
      <c r="D102" s="10"/>
      <c r="E102" s="11"/>
      <c r="F102" s="11"/>
      <c r="G102" s="11"/>
      <c r="H102" s="11"/>
      <c r="I102" s="11"/>
    </row>
    <row r="104" spans="1:9" ht="24.6">
      <c r="B104" s="65" t="s">
        <v>52</v>
      </c>
      <c r="C104" s="65"/>
      <c r="D104" s="65"/>
      <c r="E104" s="65"/>
      <c r="F104" s="65"/>
      <c r="G104" s="61" t="s">
        <v>53</v>
      </c>
      <c r="H104" s="61"/>
      <c r="I104" s="61"/>
    </row>
    <row r="106" spans="1:9" ht="21.15" customHeight="1">
      <c r="A106" s="66" t="s">
        <v>6</v>
      </c>
      <c r="B106" s="66"/>
      <c r="C106" s="66" t="s">
        <v>7</v>
      </c>
      <c r="D106" s="67" t="s">
        <v>8</v>
      </c>
      <c r="E106" s="67"/>
      <c r="F106" s="66" t="s">
        <v>9</v>
      </c>
      <c r="G106" s="66"/>
      <c r="H106" s="66"/>
      <c r="I106" s="66"/>
    </row>
    <row r="107" spans="1:9" ht="21.15" customHeight="1">
      <c r="A107" s="66"/>
      <c r="B107" s="66"/>
      <c r="C107" s="66"/>
      <c r="D107" s="7">
        <v>1</v>
      </c>
      <c r="E107" s="7">
        <v>2</v>
      </c>
      <c r="F107" s="66"/>
      <c r="G107" s="66"/>
      <c r="H107" s="66"/>
      <c r="I107" s="66"/>
    </row>
    <row r="108" spans="1:9" ht="21.15" customHeight="1">
      <c r="A108" s="71"/>
      <c r="B108" s="72"/>
      <c r="C108" s="12"/>
      <c r="D108" s="9"/>
      <c r="E108" s="9"/>
      <c r="F108" s="70"/>
      <c r="G108" s="70"/>
      <c r="H108" s="70"/>
      <c r="I108" s="70"/>
    </row>
    <row r="109" spans="1:9" ht="21.15" customHeight="1">
      <c r="A109" s="71"/>
      <c r="B109" s="72"/>
      <c r="C109" s="12"/>
      <c r="D109" s="9"/>
      <c r="E109" s="9"/>
      <c r="F109" s="71"/>
      <c r="G109" s="73"/>
      <c r="H109" s="73"/>
      <c r="I109" s="72"/>
    </row>
    <row r="110" spans="1:9" ht="21.15" customHeight="1">
      <c r="A110" s="71"/>
      <c r="B110" s="72"/>
      <c r="C110" s="12"/>
      <c r="D110" s="9"/>
      <c r="E110" s="9"/>
      <c r="F110" s="71"/>
      <c r="G110" s="73"/>
      <c r="H110" s="73"/>
      <c r="I110" s="72"/>
    </row>
    <row r="111" spans="1:9" ht="21.15" customHeight="1">
      <c r="A111" s="71"/>
      <c r="B111" s="72"/>
      <c r="C111" s="12"/>
      <c r="D111" s="9"/>
      <c r="E111" s="9"/>
      <c r="F111" s="71"/>
      <c r="G111" s="73"/>
      <c r="H111" s="73"/>
      <c r="I111" s="72"/>
    </row>
    <row r="112" spans="1:9" ht="21.15" customHeight="1">
      <c r="A112" s="71"/>
      <c r="B112" s="72"/>
      <c r="C112" s="12"/>
      <c r="D112" s="9"/>
      <c r="E112" s="9"/>
      <c r="F112" s="71"/>
      <c r="G112" s="73"/>
      <c r="H112" s="73"/>
      <c r="I112" s="72"/>
    </row>
    <row r="113" spans="1:10" ht="21.15" customHeight="1">
      <c r="A113" s="71"/>
      <c r="B113" s="72"/>
      <c r="C113" s="12"/>
      <c r="D113" s="9"/>
      <c r="E113" s="9"/>
      <c r="F113" s="71"/>
      <c r="G113" s="73"/>
      <c r="H113" s="73"/>
      <c r="I113" s="72"/>
    </row>
    <row r="114" spans="1:10" ht="21.15" customHeight="1">
      <c r="A114" s="71"/>
      <c r="B114" s="72"/>
      <c r="C114" s="12"/>
      <c r="D114" s="9"/>
      <c r="E114" s="9"/>
      <c r="F114" s="71"/>
      <c r="G114" s="73"/>
      <c r="H114" s="73"/>
      <c r="I114" s="72"/>
    </row>
    <row r="115" spans="1:10" ht="21.15" customHeight="1">
      <c r="A115" s="71"/>
      <c r="B115" s="72"/>
      <c r="C115" s="12"/>
      <c r="D115" s="9"/>
      <c r="E115" s="9"/>
      <c r="F115" s="70"/>
      <c r="G115" s="70"/>
      <c r="H115" s="70"/>
      <c r="I115" s="70"/>
    </row>
    <row r="116" spans="1:10" ht="21.15" customHeight="1">
      <c r="A116" s="71"/>
      <c r="B116" s="72"/>
      <c r="C116" s="8"/>
      <c r="D116" s="9"/>
      <c r="E116" s="9"/>
      <c r="F116" s="70"/>
      <c r="G116" s="70"/>
      <c r="H116" s="70"/>
      <c r="I116" s="70"/>
    </row>
    <row r="117" spans="1:10" ht="21.15" customHeight="1">
      <c r="A117" s="75" t="s">
        <v>10</v>
      </c>
      <c r="B117" s="68"/>
      <c r="C117" s="8">
        <f>SUM(C108:C116)-SUMIFS(C108:C116,D108:D116,"")</f>
        <v>0</v>
      </c>
      <c r="D117" s="10"/>
      <c r="E117" s="11"/>
      <c r="F117" s="11"/>
      <c r="G117" s="11"/>
      <c r="H117" s="11"/>
      <c r="I117" s="11"/>
    </row>
    <row r="119" spans="1:10" ht="24.6">
      <c r="A119" s="65" t="s">
        <v>54</v>
      </c>
      <c r="B119" s="65"/>
      <c r="C119" s="65"/>
      <c r="D119" s="65"/>
      <c r="E119" s="65"/>
      <c r="F119" s="65"/>
      <c r="G119" s="65"/>
      <c r="H119" s="65"/>
      <c r="I119" s="5"/>
      <c r="J119" s="5"/>
    </row>
    <row r="120" spans="1:10" ht="24.6">
      <c r="A120" s="4"/>
      <c r="B120" s="74" t="s">
        <v>55</v>
      </c>
      <c r="C120" s="74"/>
      <c r="D120" s="74"/>
      <c r="E120" s="74"/>
      <c r="F120" s="74"/>
      <c r="G120" s="74"/>
      <c r="H120" s="74"/>
      <c r="I120" s="74"/>
    </row>
    <row r="121" spans="1:10" ht="24.6">
      <c r="A121" s="61" t="s">
        <v>56</v>
      </c>
      <c r="B121" s="61"/>
      <c r="C121" s="61"/>
    </row>
    <row r="123" spans="1:10" ht="21.15" customHeight="1">
      <c r="A123" s="66" t="s">
        <v>6</v>
      </c>
      <c r="B123" s="66"/>
      <c r="C123" s="66" t="s">
        <v>7</v>
      </c>
      <c r="D123" s="67" t="s">
        <v>8</v>
      </c>
      <c r="E123" s="67"/>
      <c r="F123" s="66" t="s">
        <v>9</v>
      </c>
      <c r="G123" s="66"/>
      <c r="H123" s="66"/>
      <c r="I123" s="66"/>
    </row>
    <row r="124" spans="1:10" ht="21.15" customHeight="1">
      <c r="A124" s="66"/>
      <c r="B124" s="66"/>
      <c r="C124" s="66"/>
      <c r="D124" s="7">
        <v>1</v>
      </c>
      <c r="E124" s="7">
        <v>2</v>
      </c>
      <c r="F124" s="66"/>
      <c r="G124" s="66"/>
      <c r="H124" s="66"/>
      <c r="I124" s="66"/>
    </row>
    <row r="125" spans="1:10" ht="21.15" customHeight="1">
      <c r="A125" s="70"/>
      <c r="B125" s="70"/>
      <c r="C125" s="8"/>
      <c r="D125" s="9"/>
      <c r="E125" s="9"/>
      <c r="F125" s="70"/>
      <c r="G125" s="70"/>
      <c r="H125" s="70"/>
      <c r="I125" s="70"/>
    </row>
    <row r="126" spans="1:10" ht="21.15" customHeight="1">
      <c r="A126" s="70"/>
      <c r="B126" s="70"/>
      <c r="C126" s="8"/>
      <c r="D126" s="9"/>
      <c r="E126" s="9"/>
      <c r="F126" s="70"/>
      <c r="G126" s="70"/>
      <c r="H126" s="70"/>
      <c r="I126" s="70"/>
    </row>
    <row r="127" spans="1:10" ht="21.15" customHeight="1">
      <c r="A127" s="70"/>
      <c r="B127" s="70"/>
      <c r="C127" s="8"/>
      <c r="D127" s="9"/>
      <c r="E127" s="9"/>
      <c r="F127" s="70"/>
      <c r="G127" s="70"/>
      <c r="H127" s="70"/>
      <c r="I127" s="70"/>
    </row>
    <row r="128" spans="1:10" ht="21.15" customHeight="1">
      <c r="A128" s="70"/>
      <c r="B128" s="70"/>
      <c r="C128" s="8"/>
      <c r="D128" s="9"/>
      <c r="E128" s="9"/>
      <c r="F128" s="70"/>
      <c r="G128" s="70"/>
      <c r="H128" s="70"/>
      <c r="I128" s="70"/>
    </row>
    <row r="129" spans="1:9" ht="21.15" customHeight="1">
      <c r="A129" s="70"/>
      <c r="B129" s="70"/>
      <c r="C129" s="9"/>
      <c r="D129" s="9"/>
      <c r="E129" s="9"/>
      <c r="F129" s="70"/>
      <c r="G129" s="70"/>
      <c r="H129" s="70"/>
      <c r="I129" s="70"/>
    </row>
    <row r="130" spans="1:9" ht="21.15" customHeight="1">
      <c r="A130" s="68" t="s">
        <v>10</v>
      </c>
      <c r="B130" s="69"/>
      <c r="C130" s="8">
        <f>SUM(C125:C129)-SUMIFS(C125:C129,D125:D129,"")</f>
        <v>0</v>
      </c>
      <c r="D130" s="10"/>
      <c r="E130" s="11"/>
      <c r="F130" s="11"/>
      <c r="G130" s="11"/>
      <c r="H130" s="11"/>
      <c r="I130" s="11"/>
    </row>
    <row r="132" spans="1:9" ht="24.6">
      <c r="A132" s="65" t="s">
        <v>57</v>
      </c>
      <c r="B132" s="65"/>
      <c r="C132" s="65"/>
      <c r="D132" s="65"/>
      <c r="E132" s="65"/>
      <c r="F132" s="65"/>
      <c r="G132" s="65"/>
      <c r="H132" s="65"/>
    </row>
    <row r="134" spans="1:9" ht="21.15" customHeight="1">
      <c r="A134" s="66" t="s">
        <v>6</v>
      </c>
      <c r="B134" s="66"/>
      <c r="C134" s="66" t="s">
        <v>7</v>
      </c>
      <c r="D134" s="67" t="s">
        <v>8</v>
      </c>
      <c r="E134" s="67"/>
      <c r="F134" s="66" t="s">
        <v>9</v>
      </c>
      <c r="G134" s="66"/>
      <c r="H134" s="66"/>
      <c r="I134" s="66"/>
    </row>
    <row r="135" spans="1:9" ht="21.15" customHeight="1">
      <c r="A135" s="66"/>
      <c r="B135" s="66"/>
      <c r="C135" s="66"/>
      <c r="D135" s="7">
        <v>1</v>
      </c>
      <c r="E135" s="7">
        <v>2</v>
      </c>
      <c r="F135" s="66"/>
      <c r="G135" s="66"/>
      <c r="H135" s="66"/>
      <c r="I135" s="66"/>
    </row>
    <row r="136" spans="1:9" ht="21.15" customHeight="1">
      <c r="A136" s="70"/>
      <c r="B136" s="70"/>
      <c r="C136" s="8"/>
      <c r="D136" s="9"/>
      <c r="E136" s="9"/>
      <c r="F136" s="70"/>
      <c r="G136" s="70"/>
      <c r="H136" s="70"/>
      <c r="I136" s="70"/>
    </row>
    <row r="137" spans="1:9" ht="21.15" customHeight="1">
      <c r="A137" s="70"/>
      <c r="B137" s="70"/>
      <c r="C137" s="8"/>
      <c r="D137" s="9"/>
      <c r="E137" s="9"/>
      <c r="F137" s="70"/>
      <c r="G137" s="70"/>
      <c r="H137" s="70"/>
      <c r="I137" s="70"/>
    </row>
    <row r="138" spans="1:9" ht="21.15" customHeight="1">
      <c r="A138" s="70"/>
      <c r="B138" s="70"/>
      <c r="C138" s="8"/>
      <c r="D138" s="9"/>
      <c r="E138" s="9"/>
      <c r="F138" s="70"/>
      <c r="G138" s="70"/>
      <c r="H138" s="70"/>
      <c r="I138" s="70"/>
    </row>
    <row r="139" spans="1:9" ht="21.15" customHeight="1">
      <c r="A139" s="70"/>
      <c r="B139" s="70"/>
      <c r="C139" s="8"/>
      <c r="D139" s="9"/>
      <c r="E139" s="9"/>
      <c r="F139" s="70"/>
      <c r="G139" s="70"/>
      <c r="H139" s="70"/>
      <c r="I139" s="70"/>
    </row>
    <row r="140" spans="1:9" ht="21.15" customHeight="1">
      <c r="A140" s="68" t="s">
        <v>10</v>
      </c>
      <c r="B140" s="69"/>
      <c r="C140" s="8">
        <f>SUM(C136:C139)-SUMIFS(C136:C139,D136:D139,"")</f>
        <v>0</v>
      </c>
      <c r="D140" s="10"/>
      <c r="E140" s="11"/>
      <c r="F140" s="11"/>
      <c r="G140" s="11"/>
      <c r="H140" s="11"/>
      <c r="I140" s="11"/>
    </row>
    <row r="142" spans="1:9" ht="24.6">
      <c r="A142" s="4" t="s">
        <v>9</v>
      </c>
      <c r="B142" s="4"/>
      <c r="C142" s="61" t="s">
        <v>58</v>
      </c>
      <c r="D142" s="61"/>
      <c r="E142" s="61"/>
      <c r="F142" s="61"/>
      <c r="G142" s="61"/>
      <c r="H142" s="61"/>
      <c r="I142" s="61"/>
    </row>
    <row r="143" spans="1:9" ht="24.6">
      <c r="C143" s="61" t="s">
        <v>59</v>
      </c>
      <c r="D143" s="61"/>
      <c r="E143" s="61"/>
      <c r="F143" s="61"/>
      <c r="G143" s="61"/>
      <c r="H143" s="61"/>
      <c r="I143" s="61"/>
    </row>
    <row r="144" spans="1:9" ht="24.6">
      <c r="C144" s="4" t="s">
        <v>60</v>
      </c>
    </row>
    <row r="147" spans="1:9" ht="24.6">
      <c r="A147" s="76" t="s">
        <v>63</v>
      </c>
      <c r="B147" s="76"/>
      <c r="C147" s="76"/>
      <c r="D147" s="76"/>
      <c r="E147" s="76"/>
      <c r="F147" s="74" t="s">
        <v>62</v>
      </c>
      <c r="G147" s="74"/>
      <c r="H147" s="74"/>
      <c r="I147" s="74"/>
    </row>
    <row r="148" spans="1:9" ht="24.6">
      <c r="A148" s="4"/>
      <c r="B148" s="4"/>
      <c r="C148" s="74" t="s">
        <v>61</v>
      </c>
      <c r="D148" s="74"/>
      <c r="E148" s="74"/>
      <c r="F148" s="4"/>
      <c r="G148" s="4"/>
      <c r="H148" s="74" t="s">
        <v>61</v>
      </c>
      <c r="I148" s="74"/>
    </row>
    <row r="149" spans="1:9" ht="24.6">
      <c r="A149" s="74" t="s">
        <v>64</v>
      </c>
      <c r="B149" s="74"/>
      <c r="C149" s="74"/>
      <c r="D149" s="74"/>
      <c r="E149" s="74"/>
      <c r="F149" s="74" t="s">
        <v>64</v>
      </c>
      <c r="G149" s="74"/>
      <c r="H149" s="74"/>
      <c r="I149" s="74"/>
    </row>
    <row r="152" spans="1:9" s="4" customFormat="1" ht="24.6">
      <c r="E152" s="74" t="s">
        <v>65</v>
      </c>
      <c r="F152" s="74"/>
      <c r="G152" s="74"/>
      <c r="H152" s="74"/>
      <c r="I152" s="74"/>
    </row>
    <row r="153" spans="1:9" s="4" customFormat="1" ht="24.6">
      <c r="F153" s="74" t="s">
        <v>61</v>
      </c>
      <c r="G153" s="74"/>
      <c r="H153" s="74"/>
      <c r="I153" s="74"/>
    </row>
    <row r="154" spans="1:9" s="4" customFormat="1" ht="24.6">
      <c r="F154" s="74" t="s">
        <v>64</v>
      </c>
      <c r="G154" s="74"/>
      <c r="H154" s="74"/>
      <c r="I154" s="74"/>
    </row>
  </sheetData>
  <mergeCells count="235">
    <mergeCell ref="F153:I153"/>
    <mergeCell ref="F154:I154"/>
    <mergeCell ref="A16:H16"/>
    <mergeCell ref="A121:C121"/>
    <mergeCell ref="C148:E148"/>
    <mergeCell ref="H148:I148"/>
    <mergeCell ref="A149:E149"/>
    <mergeCell ref="F149:I149"/>
    <mergeCell ref="E152:I152"/>
    <mergeCell ref="A140:B140"/>
    <mergeCell ref="C142:I142"/>
    <mergeCell ref="C143:I143"/>
    <mergeCell ref="A147:E147"/>
    <mergeCell ref="F147:I147"/>
    <mergeCell ref="A139:B139"/>
    <mergeCell ref="F139:I139"/>
    <mergeCell ref="F138:I138"/>
    <mergeCell ref="A138:B138"/>
    <mergeCell ref="A136:B136"/>
    <mergeCell ref="F136:I136"/>
    <mergeCell ref="A137:B137"/>
    <mergeCell ref="F137:I137"/>
    <mergeCell ref="A134:B135"/>
    <mergeCell ref="C134:C135"/>
    <mergeCell ref="D134:E134"/>
    <mergeCell ref="F134:I135"/>
    <mergeCell ref="A128:B128"/>
    <mergeCell ref="F128:I128"/>
    <mergeCell ref="A129:B129"/>
    <mergeCell ref="F129:I129"/>
    <mergeCell ref="A130:B130"/>
    <mergeCell ref="A132:H132"/>
    <mergeCell ref="A125:B125"/>
    <mergeCell ref="F125:I125"/>
    <mergeCell ref="A126:B126"/>
    <mergeCell ref="F126:I126"/>
    <mergeCell ref="A127:B127"/>
    <mergeCell ref="F127:I127"/>
    <mergeCell ref="A119:H119"/>
    <mergeCell ref="B120:I120"/>
    <mergeCell ref="A123:B124"/>
    <mergeCell ref="C123:C124"/>
    <mergeCell ref="D123:E123"/>
    <mergeCell ref="F123:I124"/>
    <mergeCell ref="A110:B110"/>
    <mergeCell ref="A111:B111"/>
    <mergeCell ref="A112:B112"/>
    <mergeCell ref="A113:B113"/>
    <mergeCell ref="A114:B114"/>
    <mergeCell ref="A117:B117"/>
    <mergeCell ref="A115:B115"/>
    <mergeCell ref="F115:I115"/>
    <mergeCell ref="A116:B116"/>
    <mergeCell ref="A108:B108"/>
    <mergeCell ref="F108:I108"/>
    <mergeCell ref="A106:B107"/>
    <mergeCell ref="C106:C107"/>
    <mergeCell ref="D106:E106"/>
    <mergeCell ref="F106:I107"/>
    <mergeCell ref="F116:I116"/>
    <mergeCell ref="A109:B109"/>
    <mergeCell ref="F109:I109"/>
    <mergeCell ref="F110:I110"/>
    <mergeCell ref="F111:I111"/>
    <mergeCell ref="F112:I112"/>
    <mergeCell ref="F113:I113"/>
    <mergeCell ref="F114:I114"/>
    <mergeCell ref="A100:B100"/>
    <mergeCell ref="F100:I100"/>
    <mergeCell ref="A101:B101"/>
    <mergeCell ref="F101:I101"/>
    <mergeCell ref="A102:B102"/>
    <mergeCell ref="B104:F104"/>
    <mergeCell ref="G104:I104"/>
    <mergeCell ref="A97:B97"/>
    <mergeCell ref="F97:I97"/>
    <mergeCell ref="A98:B98"/>
    <mergeCell ref="F98:I98"/>
    <mergeCell ref="A99:B99"/>
    <mergeCell ref="F99:I99"/>
    <mergeCell ref="A94:B94"/>
    <mergeCell ref="F94:I94"/>
    <mergeCell ref="A95:B95"/>
    <mergeCell ref="F95:I95"/>
    <mergeCell ref="A96:B96"/>
    <mergeCell ref="F96:I96"/>
    <mergeCell ref="A91:B91"/>
    <mergeCell ref="F91:I91"/>
    <mergeCell ref="A92:B92"/>
    <mergeCell ref="F92:I92"/>
    <mergeCell ref="A93:B93"/>
    <mergeCell ref="F93:I93"/>
    <mergeCell ref="A88:B88"/>
    <mergeCell ref="F88:I88"/>
    <mergeCell ref="A89:B89"/>
    <mergeCell ref="F89:I89"/>
    <mergeCell ref="A90:B90"/>
    <mergeCell ref="F90:I90"/>
    <mergeCell ref="A85:B85"/>
    <mergeCell ref="F85:I85"/>
    <mergeCell ref="A86:B86"/>
    <mergeCell ref="F86:I86"/>
    <mergeCell ref="A87:B87"/>
    <mergeCell ref="F87:I87"/>
    <mergeCell ref="C81:G81"/>
    <mergeCell ref="A83:B84"/>
    <mergeCell ref="C83:C84"/>
    <mergeCell ref="D83:E83"/>
    <mergeCell ref="F83:I84"/>
    <mergeCell ref="A77:B77"/>
    <mergeCell ref="F77:I77"/>
    <mergeCell ref="A78:B78"/>
    <mergeCell ref="F78:I78"/>
    <mergeCell ref="A79:B79"/>
    <mergeCell ref="H81:I81"/>
    <mergeCell ref="A68:B68"/>
    <mergeCell ref="F68:I68"/>
    <mergeCell ref="A69:B69"/>
    <mergeCell ref="F69:I69"/>
    <mergeCell ref="A70:B70"/>
    <mergeCell ref="F70:I70"/>
    <mergeCell ref="A65:B65"/>
    <mergeCell ref="F65:I65"/>
    <mergeCell ref="A66:B66"/>
    <mergeCell ref="F66:I66"/>
    <mergeCell ref="A67:B67"/>
    <mergeCell ref="F67:I67"/>
    <mergeCell ref="A74:B74"/>
    <mergeCell ref="F74:I74"/>
    <mergeCell ref="A75:B75"/>
    <mergeCell ref="F75:I75"/>
    <mergeCell ref="A76:B76"/>
    <mergeCell ref="F76:I76"/>
    <mergeCell ref="A71:B71"/>
    <mergeCell ref="F71:I71"/>
    <mergeCell ref="A72:B72"/>
    <mergeCell ref="F72:I72"/>
    <mergeCell ref="A73:B73"/>
    <mergeCell ref="F73:I73"/>
    <mergeCell ref="A62:B62"/>
    <mergeCell ref="F62:I62"/>
    <mergeCell ref="A63:B63"/>
    <mergeCell ref="F63:I63"/>
    <mergeCell ref="A64:B64"/>
    <mergeCell ref="F64:I64"/>
    <mergeCell ref="A57:H57"/>
    <mergeCell ref="G58:I58"/>
    <mergeCell ref="A60:B61"/>
    <mergeCell ref="C60:C61"/>
    <mergeCell ref="D60:E60"/>
    <mergeCell ref="F60:I61"/>
    <mergeCell ref="B58:F58"/>
    <mergeCell ref="A53:B53"/>
    <mergeCell ref="F53:I53"/>
    <mergeCell ref="A54:B54"/>
    <mergeCell ref="F54:I54"/>
    <mergeCell ref="A55:B55"/>
    <mergeCell ref="F49:I49"/>
    <mergeCell ref="F50:I50"/>
    <mergeCell ref="A49:B49"/>
    <mergeCell ref="A50:B50"/>
    <mergeCell ref="A48:B48"/>
    <mergeCell ref="F48:I48"/>
    <mergeCell ref="A51:B51"/>
    <mergeCell ref="F51:I51"/>
    <mergeCell ref="A52:B52"/>
    <mergeCell ref="F52:I52"/>
    <mergeCell ref="A45:B45"/>
    <mergeCell ref="F45:I45"/>
    <mergeCell ref="A46:B46"/>
    <mergeCell ref="F46:I46"/>
    <mergeCell ref="A47:B47"/>
    <mergeCell ref="F47:I47"/>
    <mergeCell ref="A40:B40"/>
    <mergeCell ref="B42:F42"/>
    <mergeCell ref="G42:I42"/>
    <mergeCell ref="A43:B44"/>
    <mergeCell ref="C43:C44"/>
    <mergeCell ref="D43:E43"/>
    <mergeCell ref="F43:I44"/>
    <mergeCell ref="A37:B37"/>
    <mergeCell ref="F37:I37"/>
    <mergeCell ref="A38:B38"/>
    <mergeCell ref="F38:I38"/>
    <mergeCell ref="A39:B39"/>
    <mergeCell ref="F39:I39"/>
    <mergeCell ref="A34:B34"/>
    <mergeCell ref="F34:I34"/>
    <mergeCell ref="A35:B35"/>
    <mergeCell ref="F35:I35"/>
    <mergeCell ref="A36:B36"/>
    <mergeCell ref="F36:I36"/>
    <mergeCell ref="A31:B31"/>
    <mergeCell ref="F31:I31"/>
    <mergeCell ref="A32:B32"/>
    <mergeCell ref="F32:I32"/>
    <mergeCell ref="A33:B33"/>
    <mergeCell ref="F33:I33"/>
    <mergeCell ref="B28:F28"/>
    <mergeCell ref="G28:I28"/>
    <mergeCell ref="A29:B30"/>
    <mergeCell ref="C29:C30"/>
    <mergeCell ref="D29:E29"/>
    <mergeCell ref="F29:I30"/>
    <mergeCell ref="A26:B26"/>
    <mergeCell ref="F19:I20"/>
    <mergeCell ref="A19:B20"/>
    <mergeCell ref="C19:C20"/>
    <mergeCell ref="F21:I21"/>
    <mergeCell ref="F22:I22"/>
    <mergeCell ref="F23:I23"/>
    <mergeCell ref="F24:I24"/>
    <mergeCell ref="F25:I25"/>
    <mergeCell ref="D19:E19"/>
    <mergeCell ref="A21:B21"/>
    <mergeCell ref="A22:B22"/>
    <mergeCell ref="A23:B23"/>
    <mergeCell ref="A24:B24"/>
    <mergeCell ref="A25:B25"/>
    <mergeCell ref="G18:I18"/>
    <mergeCell ref="B18:F18"/>
    <mergeCell ref="A9:I9"/>
    <mergeCell ref="A10:I10"/>
    <mergeCell ref="A11:I11"/>
    <mergeCell ref="A14:C14"/>
    <mergeCell ref="A1:I1"/>
    <mergeCell ref="A2:I2"/>
    <mergeCell ref="A15:H15"/>
    <mergeCell ref="B3:I3"/>
    <mergeCell ref="A4:I4"/>
    <mergeCell ref="A5:H5"/>
    <mergeCell ref="A8:I8"/>
    <mergeCell ref="A7:I7"/>
    <mergeCell ref="A6:I6"/>
    <mergeCell ref="B13:G13"/>
  </mergeCells>
  <pageMargins left="0.70866141732283472" right="0.55118110236220474" top="0.74803149606299213" bottom="0.74803149606299213" header="0.31496062992125984" footer="0.31496062992125984"/>
  <pageSetup paperSize="9" orientation="portrait" horizontalDpi="90" verticalDpi="90" r:id="rId1"/>
  <headerFooter>
    <oddHeader>&amp;C&amp;"TH SarabunPSK,Regular"&amp;14&amp;P</oddHeader>
  </headerFooter>
  <ignoredErrors>
    <ignoredError sqref="C26 C40 C55 C79 C102 C117 C130 C14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561BB-449F-4E81-98F9-44CA1E9DC7A3}">
  <dimension ref="A1:F15"/>
  <sheetViews>
    <sheetView workbookViewId="0">
      <selection activeCell="I10" sqref="I10"/>
    </sheetView>
  </sheetViews>
  <sheetFormatPr defaultRowHeight="19.95" customHeight="1"/>
  <cols>
    <col min="1" max="1" width="38.6640625" style="20" customWidth="1"/>
    <col min="2" max="2" width="17.33203125" style="20" customWidth="1"/>
    <col min="3" max="3" width="13.77734375" style="20" customWidth="1"/>
    <col min="4" max="4" width="15.88671875" style="20" customWidth="1"/>
    <col min="5" max="5" width="8.88671875" style="20"/>
    <col min="6" max="6" width="8.88671875" style="81"/>
    <col min="7" max="16384" width="8.88671875" style="20"/>
  </cols>
  <sheetData>
    <row r="1" spans="1:6" ht="19.95" customHeight="1" thickBot="1">
      <c r="A1" s="18" t="s">
        <v>82</v>
      </c>
      <c r="B1" s="19"/>
      <c r="C1" s="19"/>
      <c r="D1" s="19"/>
    </row>
    <row r="2" spans="1:6" ht="19.95" customHeight="1">
      <c r="A2" s="77" t="s">
        <v>83</v>
      </c>
      <c r="B2" s="21" t="s">
        <v>84</v>
      </c>
      <c r="C2" s="21" t="s">
        <v>85</v>
      </c>
      <c r="D2" s="21" t="s">
        <v>86</v>
      </c>
    </row>
    <row r="3" spans="1:6" ht="19.95" customHeight="1">
      <c r="A3" s="78"/>
      <c r="B3" s="22" t="s">
        <v>87</v>
      </c>
      <c r="C3" s="22" t="s">
        <v>88</v>
      </c>
      <c r="D3" s="23" t="s">
        <v>89</v>
      </c>
    </row>
    <row r="4" spans="1:6" ht="19.95" customHeight="1">
      <c r="A4" s="78"/>
      <c r="B4" s="22" t="s">
        <v>90</v>
      </c>
      <c r="C4" s="22" t="s">
        <v>91</v>
      </c>
      <c r="D4" s="22" t="s">
        <v>91</v>
      </c>
    </row>
    <row r="5" spans="1:6" ht="19.95" customHeight="1" thickBot="1">
      <c r="A5" s="79"/>
      <c r="B5" s="24" t="s">
        <v>92</v>
      </c>
      <c r="C5" s="25"/>
      <c r="D5" s="25"/>
      <c r="F5" s="37" t="s">
        <v>180</v>
      </c>
    </row>
    <row r="6" spans="1:6" ht="19.95" customHeight="1">
      <c r="A6" s="26" t="s">
        <v>93</v>
      </c>
      <c r="B6" s="22" t="s">
        <v>94</v>
      </c>
      <c r="C6" s="27">
        <v>30</v>
      </c>
      <c r="D6" s="27">
        <v>30</v>
      </c>
      <c r="F6" s="37"/>
    </row>
    <row r="7" spans="1:6" ht="19.95" customHeight="1">
      <c r="A7" s="28" t="s">
        <v>95</v>
      </c>
      <c r="B7" s="29"/>
      <c r="C7" s="30">
        <v>10</v>
      </c>
      <c r="D7" s="30">
        <v>10</v>
      </c>
      <c r="F7" s="37">
        <v>10</v>
      </c>
    </row>
    <row r="8" spans="1:6" ht="19.95" customHeight="1">
      <c r="A8" s="28" t="s">
        <v>96</v>
      </c>
      <c r="B8" s="29"/>
      <c r="C8" s="80">
        <v>15</v>
      </c>
      <c r="D8" s="80">
        <v>15</v>
      </c>
      <c r="F8" s="37">
        <v>16</v>
      </c>
    </row>
    <row r="9" spans="1:6" ht="19.95" customHeight="1" thickBot="1">
      <c r="A9" s="31" t="s">
        <v>97</v>
      </c>
      <c r="B9" s="32"/>
      <c r="C9" s="33">
        <v>5</v>
      </c>
      <c r="D9" s="33">
        <v>5</v>
      </c>
      <c r="F9" s="37"/>
    </row>
    <row r="10" spans="1:6" ht="19.95" customHeight="1">
      <c r="A10" s="26" t="s">
        <v>98</v>
      </c>
      <c r="B10" s="22" t="s">
        <v>99</v>
      </c>
      <c r="C10" s="27">
        <v>92</v>
      </c>
      <c r="D10" s="27">
        <v>96</v>
      </c>
    </row>
    <row r="11" spans="1:6" ht="19.95" customHeight="1">
      <c r="A11" s="28" t="s">
        <v>100</v>
      </c>
      <c r="B11" s="29"/>
      <c r="C11" s="30">
        <v>35</v>
      </c>
      <c r="D11" s="30">
        <v>35</v>
      </c>
    </row>
    <row r="12" spans="1:6" ht="19.95" customHeight="1">
      <c r="A12" s="28" t="s">
        <v>101</v>
      </c>
      <c r="B12" s="29"/>
      <c r="C12" s="30">
        <v>41</v>
      </c>
      <c r="D12" s="30">
        <v>45</v>
      </c>
    </row>
    <row r="13" spans="1:6" ht="19.95" customHeight="1" thickBot="1">
      <c r="A13" s="31" t="s">
        <v>102</v>
      </c>
      <c r="B13" s="32"/>
      <c r="C13" s="33">
        <v>16</v>
      </c>
      <c r="D13" s="33">
        <v>16</v>
      </c>
    </row>
    <row r="14" spans="1:6" ht="19.95" customHeight="1" thickBot="1">
      <c r="A14" s="34" t="s">
        <v>103</v>
      </c>
      <c r="B14" s="24" t="s">
        <v>104</v>
      </c>
      <c r="C14" s="35">
        <v>6</v>
      </c>
      <c r="D14" s="35">
        <v>6</v>
      </c>
    </row>
    <row r="15" spans="1:6" ht="19.95" customHeight="1" thickBot="1">
      <c r="A15" s="36" t="s">
        <v>105</v>
      </c>
      <c r="B15" s="24" t="s">
        <v>106</v>
      </c>
      <c r="C15" s="35">
        <v>128</v>
      </c>
      <c r="D15" s="35">
        <v>132</v>
      </c>
    </row>
  </sheetData>
  <mergeCells count="1">
    <mergeCell ref="A2:A5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0B0E-031F-4D91-8BF8-B0BBD4D613D4}">
  <dimension ref="A1:D59"/>
  <sheetViews>
    <sheetView workbookViewId="0">
      <selection activeCell="D19" sqref="D19"/>
    </sheetView>
  </sheetViews>
  <sheetFormatPr defaultRowHeight="19.95" customHeight="1"/>
  <cols>
    <col min="1" max="1" width="5.33203125" style="37" customWidth="1"/>
    <col min="2" max="2" width="55.21875" style="39" customWidth="1"/>
    <col min="3" max="3" width="11.21875" style="37" customWidth="1"/>
    <col min="4" max="4" width="8.88671875" style="37"/>
    <col min="5" max="16384" width="8.88671875" style="39"/>
  </cols>
  <sheetData>
    <row r="1" spans="1:4" ht="19.95" customHeight="1">
      <c r="B1" s="38" t="s">
        <v>107</v>
      </c>
    </row>
    <row r="2" spans="1:4" ht="19.95" customHeight="1">
      <c r="B2" s="38"/>
      <c r="D2" s="40" t="s">
        <v>108</v>
      </c>
    </row>
    <row r="3" spans="1:4" ht="19.95" customHeight="1">
      <c r="A3" s="41" t="s">
        <v>109</v>
      </c>
      <c r="B3" s="42" t="s">
        <v>110</v>
      </c>
      <c r="C3" s="41" t="s">
        <v>111</v>
      </c>
      <c r="D3" s="40" t="s">
        <v>112</v>
      </c>
    </row>
    <row r="4" spans="1:4" ht="19.95" customHeight="1">
      <c r="A4" s="43">
        <v>1</v>
      </c>
      <c r="B4" s="38" t="s">
        <v>113</v>
      </c>
      <c r="C4" s="43" t="s">
        <v>114</v>
      </c>
    </row>
    <row r="5" spans="1:4" ht="19.95" customHeight="1">
      <c r="A5" s="37">
        <v>1</v>
      </c>
      <c r="B5" s="39" t="s">
        <v>115</v>
      </c>
      <c r="C5" s="37">
        <v>2</v>
      </c>
    </row>
    <row r="6" spans="1:4" ht="19.95" customHeight="1">
      <c r="A6" s="37">
        <v>2</v>
      </c>
      <c r="B6" s="39" t="s">
        <v>116</v>
      </c>
      <c r="C6" s="37">
        <v>3</v>
      </c>
    </row>
    <row r="7" spans="1:4" ht="19.95" customHeight="1">
      <c r="A7" s="37">
        <v>3</v>
      </c>
      <c r="B7" s="39" t="s">
        <v>117</v>
      </c>
      <c r="C7" s="37">
        <v>2</v>
      </c>
    </row>
    <row r="8" spans="1:4" ht="19.95" customHeight="1">
      <c r="A8" s="37">
        <v>4</v>
      </c>
      <c r="B8" s="39" t="s">
        <v>118</v>
      </c>
      <c r="C8" s="37">
        <v>3</v>
      </c>
    </row>
    <row r="9" spans="1:4" ht="19.95" customHeight="1">
      <c r="A9" s="37">
        <v>5</v>
      </c>
      <c r="B9" s="39" t="s">
        <v>119</v>
      </c>
      <c r="C9" s="37">
        <v>3</v>
      </c>
    </row>
    <row r="10" spans="1:4" ht="19.95" customHeight="1">
      <c r="A10" s="37">
        <v>6</v>
      </c>
      <c r="B10" s="39" t="s">
        <v>120</v>
      </c>
      <c r="C10" s="37">
        <v>3</v>
      </c>
    </row>
    <row r="11" spans="1:4" ht="19.95" customHeight="1">
      <c r="A11" s="37">
        <v>7</v>
      </c>
      <c r="B11" s="55" t="s">
        <v>168</v>
      </c>
      <c r="C11" s="56">
        <v>3</v>
      </c>
    </row>
    <row r="12" spans="1:4" ht="19.95" customHeight="1">
      <c r="A12" s="37">
        <v>8</v>
      </c>
      <c r="B12" s="55" t="s">
        <v>169</v>
      </c>
      <c r="C12" s="56">
        <v>2</v>
      </c>
    </row>
    <row r="13" spans="1:4" ht="19.95" customHeight="1">
      <c r="A13" s="37">
        <v>9</v>
      </c>
      <c r="B13" s="55" t="s">
        <v>170</v>
      </c>
      <c r="C13" s="56">
        <v>2</v>
      </c>
    </row>
    <row r="14" spans="1:4" ht="19.95" customHeight="1">
      <c r="A14" s="37">
        <v>10</v>
      </c>
      <c r="B14" s="39" t="s">
        <v>121</v>
      </c>
      <c r="C14" s="37">
        <v>2</v>
      </c>
    </row>
    <row r="15" spans="1:4" ht="19.95" customHeight="1">
      <c r="A15" s="37">
        <v>11</v>
      </c>
      <c r="B15" s="39" t="s">
        <v>122</v>
      </c>
      <c r="C15" s="37">
        <v>3</v>
      </c>
    </row>
    <row r="16" spans="1:4" ht="19.95" customHeight="1">
      <c r="A16" s="37">
        <v>12</v>
      </c>
      <c r="B16" s="44" t="s">
        <v>123</v>
      </c>
      <c r="C16" s="45">
        <v>3</v>
      </c>
    </row>
    <row r="17" spans="1:3" ht="19.95" customHeight="1">
      <c r="A17" s="46"/>
      <c r="B17" s="47" t="s">
        <v>10</v>
      </c>
      <c r="C17" s="46">
        <f>SUM(C5:C16)</f>
        <v>31</v>
      </c>
    </row>
    <row r="18" spans="1:3" ht="19.95" customHeight="1">
      <c r="A18" s="43">
        <v>2</v>
      </c>
      <c r="B18" s="38" t="s">
        <v>124</v>
      </c>
    </row>
    <row r="19" spans="1:3" ht="19.95" customHeight="1">
      <c r="A19" s="43">
        <v>2.1</v>
      </c>
      <c r="B19" s="38" t="s">
        <v>125</v>
      </c>
      <c r="C19" s="43" t="s">
        <v>126</v>
      </c>
    </row>
    <row r="20" spans="1:3" ht="19.95" customHeight="1">
      <c r="A20" s="37">
        <v>1</v>
      </c>
      <c r="B20" s="39" t="s">
        <v>127</v>
      </c>
      <c r="C20" s="37">
        <v>3</v>
      </c>
    </row>
    <row r="21" spans="1:3" ht="19.95" customHeight="1">
      <c r="A21" s="37">
        <f>A20+1</f>
        <v>2</v>
      </c>
      <c r="B21" s="39" t="s">
        <v>128</v>
      </c>
      <c r="C21" s="37">
        <v>3</v>
      </c>
    </row>
    <row r="22" spans="1:3" ht="19.95" customHeight="1">
      <c r="A22" s="37">
        <f t="shared" ref="A22:A51" si="0">A21+1</f>
        <v>3</v>
      </c>
      <c r="B22" s="39" t="s">
        <v>129</v>
      </c>
      <c r="C22" s="37">
        <v>3</v>
      </c>
    </row>
    <row r="23" spans="1:3" ht="19.95" customHeight="1">
      <c r="A23" s="37">
        <f t="shared" si="0"/>
        <v>4</v>
      </c>
      <c r="B23" s="39" t="s">
        <v>130</v>
      </c>
      <c r="C23" s="37">
        <v>3</v>
      </c>
    </row>
    <row r="24" spans="1:3" ht="19.95" customHeight="1">
      <c r="A24" s="37">
        <f t="shared" si="0"/>
        <v>5</v>
      </c>
      <c r="B24" s="39" t="s">
        <v>131</v>
      </c>
      <c r="C24" s="37">
        <v>1</v>
      </c>
    </row>
    <row r="25" spans="1:3" ht="19.95" customHeight="1">
      <c r="A25" s="37">
        <f t="shared" si="0"/>
        <v>6</v>
      </c>
      <c r="B25" s="39" t="s">
        <v>132</v>
      </c>
      <c r="C25" s="37">
        <v>3</v>
      </c>
    </row>
    <row r="26" spans="1:3" ht="19.95" customHeight="1">
      <c r="A26" s="37">
        <f t="shared" si="0"/>
        <v>7</v>
      </c>
      <c r="B26" s="39" t="s">
        <v>133</v>
      </c>
      <c r="C26" s="37">
        <v>3</v>
      </c>
    </row>
    <row r="27" spans="1:3" ht="19.95" customHeight="1">
      <c r="A27" s="37">
        <f t="shared" si="0"/>
        <v>8</v>
      </c>
      <c r="B27" s="39" t="s">
        <v>134</v>
      </c>
      <c r="C27" s="37">
        <v>1</v>
      </c>
    </row>
    <row r="28" spans="1:3" ht="19.95" customHeight="1">
      <c r="A28" s="37">
        <f t="shared" si="0"/>
        <v>9</v>
      </c>
      <c r="B28" s="39" t="s">
        <v>135</v>
      </c>
      <c r="C28" s="37">
        <v>3</v>
      </c>
    </row>
    <row r="29" spans="1:3" ht="19.95" customHeight="1">
      <c r="A29" s="37">
        <f t="shared" si="0"/>
        <v>10</v>
      </c>
      <c r="B29" s="39" t="s">
        <v>136</v>
      </c>
      <c r="C29" s="37">
        <v>1</v>
      </c>
    </row>
    <row r="30" spans="1:3" ht="19.95" customHeight="1">
      <c r="A30" s="37">
        <f t="shared" si="0"/>
        <v>11</v>
      </c>
      <c r="B30" s="39" t="s">
        <v>137</v>
      </c>
      <c r="C30" s="37">
        <v>3</v>
      </c>
    </row>
    <row r="31" spans="1:3" ht="19.95" customHeight="1">
      <c r="A31" s="37">
        <f t="shared" si="0"/>
        <v>12</v>
      </c>
      <c r="B31" s="39" t="s">
        <v>138</v>
      </c>
      <c r="C31" s="37">
        <v>3</v>
      </c>
    </row>
    <row r="32" spans="1:3" ht="19.95" customHeight="1">
      <c r="A32" s="37">
        <f t="shared" si="0"/>
        <v>13</v>
      </c>
      <c r="B32" s="39" t="s">
        <v>139</v>
      </c>
      <c r="C32" s="37">
        <v>1</v>
      </c>
    </row>
    <row r="33" spans="1:3" ht="19.95" customHeight="1">
      <c r="A33" s="37">
        <f t="shared" si="0"/>
        <v>14</v>
      </c>
      <c r="B33" s="39" t="s">
        <v>140</v>
      </c>
      <c r="C33" s="37">
        <v>3</v>
      </c>
    </row>
    <row r="34" spans="1:3" ht="19.95" customHeight="1">
      <c r="A34" s="37">
        <f t="shared" si="0"/>
        <v>15</v>
      </c>
      <c r="B34" s="39" t="s">
        <v>141</v>
      </c>
      <c r="C34" s="37">
        <v>1</v>
      </c>
    </row>
    <row r="35" spans="1:3" ht="19.95" customHeight="1">
      <c r="A35" s="37">
        <f t="shared" si="0"/>
        <v>16</v>
      </c>
      <c r="B35" s="39" t="s">
        <v>142</v>
      </c>
      <c r="C35" s="37">
        <v>1</v>
      </c>
    </row>
    <row r="36" spans="1:3" ht="19.95" customHeight="1">
      <c r="A36" s="37">
        <f t="shared" si="0"/>
        <v>17</v>
      </c>
      <c r="B36" s="39" t="s">
        <v>143</v>
      </c>
      <c r="C36" s="37">
        <v>1</v>
      </c>
    </row>
    <row r="37" spans="1:3" ht="19.95" customHeight="1">
      <c r="A37" s="37">
        <f t="shared" si="0"/>
        <v>18</v>
      </c>
      <c r="B37" s="39" t="s">
        <v>144</v>
      </c>
      <c r="C37" s="37">
        <v>2</v>
      </c>
    </row>
    <row r="38" spans="1:3" ht="19.95" customHeight="1">
      <c r="A38" s="37">
        <f t="shared" si="0"/>
        <v>19</v>
      </c>
      <c r="B38" s="39" t="s">
        <v>145</v>
      </c>
      <c r="C38" s="37">
        <v>3</v>
      </c>
    </row>
    <row r="39" spans="1:3" ht="19.95" customHeight="1">
      <c r="A39" s="37">
        <f t="shared" si="0"/>
        <v>20</v>
      </c>
      <c r="B39" s="39" t="s">
        <v>146</v>
      </c>
      <c r="C39" s="37">
        <v>3</v>
      </c>
    </row>
    <row r="40" spans="1:3" ht="19.95" customHeight="1">
      <c r="A40" s="37">
        <f t="shared" si="0"/>
        <v>21</v>
      </c>
      <c r="B40" s="39" t="s">
        <v>147</v>
      </c>
      <c r="C40" s="37">
        <v>4</v>
      </c>
    </row>
    <row r="41" spans="1:3" ht="19.95" customHeight="1">
      <c r="A41" s="37">
        <f t="shared" si="0"/>
        <v>22</v>
      </c>
      <c r="B41" s="39" t="s">
        <v>148</v>
      </c>
      <c r="C41" s="37">
        <v>4</v>
      </c>
    </row>
    <row r="42" spans="1:3" ht="19.95" customHeight="1">
      <c r="A42" s="37">
        <f t="shared" si="0"/>
        <v>23</v>
      </c>
      <c r="B42" s="39" t="s">
        <v>149</v>
      </c>
      <c r="C42" s="37">
        <v>4</v>
      </c>
    </row>
    <row r="43" spans="1:3" ht="19.95" customHeight="1">
      <c r="A43" s="37">
        <f t="shared" si="0"/>
        <v>24</v>
      </c>
      <c r="B43" s="39" t="s">
        <v>150</v>
      </c>
      <c r="C43" s="37">
        <v>3</v>
      </c>
    </row>
    <row r="44" spans="1:3" ht="19.95" customHeight="1">
      <c r="A44" s="37">
        <f t="shared" si="0"/>
        <v>25</v>
      </c>
      <c r="B44" s="39" t="s">
        <v>151</v>
      </c>
      <c r="C44" s="37">
        <v>3</v>
      </c>
    </row>
    <row r="45" spans="1:3" ht="19.95" customHeight="1">
      <c r="A45" s="37">
        <f t="shared" si="0"/>
        <v>26</v>
      </c>
      <c r="B45" s="39" t="s">
        <v>152</v>
      </c>
      <c r="C45" s="37">
        <v>1</v>
      </c>
    </row>
    <row r="46" spans="1:3" ht="19.95" customHeight="1">
      <c r="A46" s="37">
        <f t="shared" si="0"/>
        <v>27</v>
      </c>
      <c r="B46" s="39" t="s">
        <v>153</v>
      </c>
      <c r="C46" s="37">
        <v>3</v>
      </c>
    </row>
    <row r="47" spans="1:3" ht="19.95" customHeight="1">
      <c r="A47" s="37">
        <f t="shared" si="0"/>
        <v>28</v>
      </c>
      <c r="B47" s="39" t="s">
        <v>154</v>
      </c>
      <c r="C47" s="37">
        <v>3</v>
      </c>
    </row>
    <row r="48" spans="1:3" ht="19.95" customHeight="1">
      <c r="A48" s="37">
        <f t="shared" si="0"/>
        <v>29</v>
      </c>
      <c r="B48" s="39" t="s">
        <v>155</v>
      </c>
      <c r="C48" s="37">
        <v>1</v>
      </c>
    </row>
    <row r="49" spans="1:3" ht="19.95" customHeight="1">
      <c r="A49" s="37">
        <f t="shared" si="0"/>
        <v>30</v>
      </c>
      <c r="B49" s="39" t="s">
        <v>156</v>
      </c>
      <c r="C49" s="37">
        <v>1</v>
      </c>
    </row>
    <row r="50" spans="1:3" ht="19.95" customHeight="1">
      <c r="A50" s="37">
        <f t="shared" si="0"/>
        <v>31</v>
      </c>
      <c r="B50" s="39" t="s">
        <v>157</v>
      </c>
      <c r="C50" s="37">
        <v>2</v>
      </c>
    </row>
    <row r="51" spans="1:3" ht="19.95" customHeight="1">
      <c r="A51" s="37">
        <f t="shared" si="0"/>
        <v>32</v>
      </c>
      <c r="B51" s="39" t="s">
        <v>158</v>
      </c>
      <c r="C51" s="37">
        <v>2</v>
      </c>
    </row>
    <row r="52" spans="1:3" ht="19.95" customHeight="1">
      <c r="A52" s="46"/>
      <c r="B52" s="47" t="s">
        <v>159</v>
      </c>
      <c r="C52" s="46">
        <f>SUM(C20:C51)</f>
        <v>76</v>
      </c>
    </row>
    <row r="53" spans="1:3" ht="19.95" customHeight="1">
      <c r="A53" s="43">
        <v>2.2000000000000002</v>
      </c>
      <c r="B53" s="38" t="s">
        <v>160</v>
      </c>
      <c r="C53" s="43">
        <v>16</v>
      </c>
    </row>
    <row r="59" spans="1:3" ht="19.95" customHeight="1">
      <c r="A59" s="43">
        <v>3</v>
      </c>
      <c r="B59" s="38" t="s">
        <v>161</v>
      </c>
      <c r="C59" s="43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533D-A056-42B2-B32B-944B2868EF0B}">
  <dimension ref="A1:D60"/>
  <sheetViews>
    <sheetView tabSelected="1" workbookViewId="0">
      <selection activeCell="H18" sqref="H18"/>
    </sheetView>
  </sheetViews>
  <sheetFormatPr defaultRowHeight="19.95" customHeight="1"/>
  <cols>
    <col min="1" max="1" width="5.33203125" style="37" customWidth="1"/>
    <col min="2" max="2" width="55.21875" style="39" customWidth="1"/>
    <col min="3" max="3" width="11.21875" style="37" customWidth="1"/>
    <col min="4" max="4" width="8.88671875" style="37"/>
    <col min="5" max="16384" width="8.88671875" style="39"/>
  </cols>
  <sheetData>
    <row r="1" spans="1:4" ht="19.95" customHeight="1">
      <c r="B1" s="38" t="s">
        <v>107</v>
      </c>
    </row>
    <row r="2" spans="1:4" ht="19.95" customHeight="1">
      <c r="B2" s="38"/>
      <c r="D2" s="40"/>
    </row>
    <row r="3" spans="1:4" ht="19.95" customHeight="1">
      <c r="A3" s="41" t="s">
        <v>109</v>
      </c>
      <c r="B3" s="42" t="s">
        <v>110</v>
      </c>
      <c r="C3" s="41" t="s">
        <v>111</v>
      </c>
      <c r="D3" s="40"/>
    </row>
    <row r="4" spans="1:4" ht="19.95" customHeight="1">
      <c r="A4" s="43">
        <v>1</v>
      </c>
      <c r="B4" s="38" t="s">
        <v>113</v>
      </c>
      <c r="C4" s="43" t="s">
        <v>114</v>
      </c>
      <c r="D4" s="39"/>
    </row>
    <row r="5" spans="1:4" ht="19.95" customHeight="1">
      <c r="A5" s="37">
        <v>1</v>
      </c>
      <c r="B5" s="39" t="s">
        <v>115</v>
      </c>
      <c r="C5" s="37">
        <v>2</v>
      </c>
    </row>
    <row r="6" spans="1:4" ht="19.95" customHeight="1">
      <c r="A6" s="37">
        <v>2</v>
      </c>
      <c r="B6" s="39" t="s">
        <v>116</v>
      </c>
      <c r="C6" s="37">
        <v>3</v>
      </c>
    </row>
    <row r="7" spans="1:4" ht="19.95" customHeight="1">
      <c r="A7" s="37">
        <v>3</v>
      </c>
      <c r="B7" s="39" t="s">
        <v>117</v>
      </c>
      <c r="C7" s="37">
        <v>2</v>
      </c>
    </row>
    <row r="8" spans="1:4" ht="19.95" customHeight="1">
      <c r="A8" s="37">
        <v>4</v>
      </c>
      <c r="B8" s="39" t="s">
        <v>118</v>
      </c>
      <c r="C8" s="37">
        <v>3</v>
      </c>
    </row>
    <row r="9" spans="1:4" ht="19.95" customHeight="1">
      <c r="A9" s="37">
        <v>5</v>
      </c>
      <c r="B9" s="39" t="s">
        <v>119</v>
      </c>
      <c r="C9" s="37">
        <v>3</v>
      </c>
    </row>
    <row r="10" spans="1:4" ht="19.95" customHeight="1">
      <c r="A10" s="37">
        <v>6</v>
      </c>
      <c r="B10" s="39" t="s">
        <v>120</v>
      </c>
      <c r="C10" s="37">
        <v>3</v>
      </c>
    </row>
    <row r="11" spans="1:4" ht="19.95" customHeight="1">
      <c r="A11" s="37">
        <v>7</v>
      </c>
      <c r="B11" s="55" t="s">
        <v>168</v>
      </c>
      <c r="C11" s="56">
        <v>3</v>
      </c>
    </row>
    <row r="12" spans="1:4" ht="19.95" customHeight="1">
      <c r="A12" s="37">
        <v>8</v>
      </c>
      <c r="B12" s="55" t="s">
        <v>169</v>
      </c>
      <c r="C12" s="56">
        <v>2</v>
      </c>
    </row>
    <row r="13" spans="1:4" ht="19.95" customHeight="1">
      <c r="A13" s="37">
        <v>9</v>
      </c>
      <c r="B13" s="55" t="s">
        <v>170</v>
      </c>
      <c r="C13" s="56">
        <v>2</v>
      </c>
    </row>
    <row r="14" spans="1:4" ht="19.95" customHeight="1">
      <c r="A14" s="37">
        <v>10</v>
      </c>
      <c r="B14" s="39" t="s">
        <v>121</v>
      </c>
      <c r="C14" s="37">
        <v>2</v>
      </c>
    </row>
    <row r="15" spans="1:4" ht="19.95" customHeight="1">
      <c r="A15" s="37">
        <v>11</v>
      </c>
      <c r="B15" s="39" t="s">
        <v>122</v>
      </c>
      <c r="C15" s="37">
        <v>3</v>
      </c>
    </row>
    <row r="16" spans="1:4" ht="19.95" customHeight="1">
      <c r="A16" s="37">
        <v>12</v>
      </c>
      <c r="B16" s="44" t="s">
        <v>123</v>
      </c>
      <c r="C16" s="45">
        <v>3</v>
      </c>
    </row>
    <row r="17" spans="1:4" ht="19.95" customHeight="1">
      <c r="A17" s="46"/>
      <c r="B17" s="47" t="s">
        <v>10</v>
      </c>
      <c r="C17" s="46">
        <f>SUM(C5:C16)</f>
        <v>31</v>
      </c>
    </row>
    <row r="18" spans="1:4" ht="19.95" customHeight="1">
      <c r="A18" s="43">
        <v>2</v>
      </c>
      <c r="B18" s="38" t="s">
        <v>124</v>
      </c>
    </row>
    <row r="19" spans="1:4" ht="19.95" customHeight="1">
      <c r="A19" s="43">
        <v>2.1</v>
      </c>
      <c r="B19" s="38" t="s">
        <v>125</v>
      </c>
      <c r="C19" s="43" t="s">
        <v>163</v>
      </c>
    </row>
    <row r="20" spans="1:4" ht="19.95" customHeight="1">
      <c r="A20" s="37">
        <v>1</v>
      </c>
      <c r="B20" s="39" t="s">
        <v>127</v>
      </c>
      <c r="C20" s="37">
        <v>3</v>
      </c>
    </row>
    <row r="21" spans="1:4" ht="19.95" customHeight="1">
      <c r="A21" s="37">
        <f>A20+1</f>
        <v>2</v>
      </c>
      <c r="B21" s="39" t="s">
        <v>128</v>
      </c>
      <c r="C21" s="37">
        <v>3</v>
      </c>
    </row>
    <row r="22" spans="1:4" ht="19.95" customHeight="1">
      <c r="A22" s="37">
        <f t="shared" ref="A22:A52" si="0">A21+1</f>
        <v>3</v>
      </c>
      <c r="B22" s="39" t="s">
        <v>129</v>
      </c>
      <c r="C22" s="37">
        <v>3</v>
      </c>
    </row>
    <row r="23" spans="1:4" ht="19.95" customHeight="1">
      <c r="A23" s="37">
        <f t="shared" si="0"/>
        <v>4</v>
      </c>
      <c r="B23" s="39" t="s">
        <v>130</v>
      </c>
      <c r="C23" s="37">
        <v>3</v>
      </c>
    </row>
    <row r="24" spans="1:4" ht="19.95" customHeight="1">
      <c r="A24" s="37">
        <f t="shared" si="0"/>
        <v>5</v>
      </c>
      <c r="B24" s="39" t="s">
        <v>131</v>
      </c>
      <c r="C24" s="37">
        <v>1</v>
      </c>
    </row>
    <row r="25" spans="1:4" ht="19.95" customHeight="1">
      <c r="A25" s="37">
        <f t="shared" si="0"/>
        <v>6</v>
      </c>
      <c r="B25" s="48" t="s">
        <v>132</v>
      </c>
      <c r="C25" s="49">
        <v>3</v>
      </c>
    </row>
    <row r="26" spans="1:4" ht="19.95" customHeight="1">
      <c r="A26" s="37">
        <f t="shared" si="0"/>
        <v>7</v>
      </c>
      <c r="B26" s="48" t="s">
        <v>133</v>
      </c>
      <c r="C26" s="49">
        <v>3</v>
      </c>
    </row>
    <row r="27" spans="1:4" ht="19.95" customHeight="1">
      <c r="A27" s="37">
        <f t="shared" si="0"/>
        <v>8</v>
      </c>
      <c r="B27" s="48" t="s">
        <v>134</v>
      </c>
      <c r="C27" s="49">
        <v>1</v>
      </c>
    </row>
    <row r="28" spans="1:4" ht="19.95" customHeight="1">
      <c r="A28" s="37">
        <f t="shared" si="0"/>
        <v>9</v>
      </c>
      <c r="B28" s="48" t="s">
        <v>135</v>
      </c>
      <c r="C28" s="49">
        <v>3</v>
      </c>
    </row>
    <row r="29" spans="1:4" ht="19.95" customHeight="1">
      <c r="A29" s="37">
        <f t="shared" si="0"/>
        <v>10</v>
      </c>
      <c r="B29" s="48" t="s">
        <v>136</v>
      </c>
      <c r="C29" s="49">
        <v>1</v>
      </c>
      <c r="D29" s="50"/>
    </row>
    <row r="30" spans="1:4" ht="19.95" customHeight="1">
      <c r="A30" s="37">
        <f t="shared" si="0"/>
        <v>11</v>
      </c>
      <c r="B30" s="48" t="s">
        <v>137</v>
      </c>
      <c r="C30" s="49">
        <v>3</v>
      </c>
    </row>
    <row r="31" spans="1:4" ht="19.95" customHeight="1">
      <c r="A31" s="37">
        <f t="shared" si="0"/>
        <v>12</v>
      </c>
      <c r="B31" s="48" t="s">
        <v>138</v>
      </c>
      <c r="C31" s="49">
        <v>3</v>
      </c>
    </row>
    <row r="32" spans="1:4" ht="19.95" customHeight="1">
      <c r="A32" s="37">
        <f t="shared" si="0"/>
        <v>13</v>
      </c>
      <c r="B32" s="48" t="s">
        <v>139</v>
      </c>
      <c r="C32" s="49">
        <v>1</v>
      </c>
    </row>
    <row r="33" spans="1:3" ht="19.95" customHeight="1">
      <c r="A33" s="37">
        <f t="shared" si="0"/>
        <v>14</v>
      </c>
      <c r="B33" s="48" t="s">
        <v>140</v>
      </c>
      <c r="C33" s="49">
        <v>3</v>
      </c>
    </row>
    <row r="34" spans="1:3" ht="19.95" customHeight="1">
      <c r="A34" s="37">
        <f t="shared" si="0"/>
        <v>15</v>
      </c>
      <c r="B34" s="48" t="s">
        <v>141</v>
      </c>
      <c r="C34" s="49">
        <v>1</v>
      </c>
    </row>
    <row r="35" spans="1:3" ht="19.95" customHeight="1">
      <c r="A35" s="37">
        <f t="shared" si="0"/>
        <v>16</v>
      </c>
      <c r="B35" s="48" t="s">
        <v>142</v>
      </c>
      <c r="C35" s="49">
        <v>1</v>
      </c>
    </row>
    <row r="36" spans="1:3" ht="19.95" customHeight="1">
      <c r="A36" s="37">
        <f t="shared" si="0"/>
        <v>17</v>
      </c>
      <c r="B36" s="48" t="s">
        <v>143</v>
      </c>
      <c r="C36" s="49">
        <v>1</v>
      </c>
    </row>
    <row r="37" spans="1:3" ht="19.95" customHeight="1">
      <c r="A37" s="37">
        <f t="shared" si="0"/>
        <v>18</v>
      </c>
      <c r="B37" s="48" t="s">
        <v>144</v>
      </c>
      <c r="C37" s="49">
        <v>2</v>
      </c>
    </row>
    <row r="38" spans="1:3" ht="19.95" customHeight="1">
      <c r="A38" s="37">
        <f t="shared" si="0"/>
        <v>19</v>
      </c>
      <c r="B38" s="48" t="s">
        <v>145</v>
      </c>
      <c r="C38" s="49">
        <v>3</v>
      </c>
    </row>
    <row r="39" spans="1:3" ht="19.95" customHeight="1">
      <c r="A39" s="37">
        <f t="shared" si="0"/>
        <v>20</v>
      </c>
      <c r="B39" s="48" t="s">
        <v>146</v>
      </c>
      <c r="C39" s="49">
        <v>3</v>
      </c>
    </row>
    <row r="40" spans="1:3" ht="19.95" customHeight="1">
      <c r="A40" s="37">
        <f t="shared" si="0"/>
        <v>21</v>
      </c>
      <c r="B40" s="48" t="s">
        <v>147</v>
      </c>
      <c r="C40" s="49">
        <v>4</v>
      </c>
    </row>
    <row r="41" spans="1:3" ht="19.95" customHeight="1">
      <c r="A41" s="37">
        <f t="shared" si="0"/>
        <v>22</v>
      </c>
      <c r="B41" s="48" t="s">
        <v>148</v>
      </c>
      <c r="C41" s="49">
        <v>4</v>
      </c>
    </row>
    <row r="42" spans="1:3" ht="19.95" customHeight="1">
      <c r="A42" s="37">
        <f t="shared" si="0"/>
        <v>23</v>
      </c>
      <c r="B42" s="39" t="s">
        <v>149</v>
      </c>
      <c r="C42" s="37">
        <v>4</v>
      </c>
    </row>
    <row r="43" spans="1:3" ht="19.95" customHeight="1">
      <c r="A43" s="37">
        <f t="shared" si="0"/>
        <v>24</v>
      </c>
      <c r="B43" s="39" t="s">
        <v>150</v>
      </c>
      <c r="C43" s="37">
        <v>3</v>
      </c>
    </row>
    <row r="44" spans="1:3" ht="19.95" customHeight="1">
      <c r="A44" s="37">
        <f t="shared" si="0"/>
        <v>25</v>
      </c>
      <c r="B44" s="39" t="s">
        <v>151</v>
      </c>
      <c r="C44" s="37">
        <v>3</v>
      </c>
    </row>
    <row r="45" spans="1:3" ht="19.95" customHeight="1">
      <c r="A45" s="37">
        <f t="shared" si="0"/>
        <v>26</v>
      </c>
      <c r="B45" s="39" t="s">
        <v>152</v>
      </c>
      <c r="C45" s="37">
        <v>1</v>
      </c>
    </row>
    <row r="46" spans="1:3" ht="19.95" customHeight="1">
      <c r="A46" s="37">
        <f t="shared" si="0"/>
        <v>27</v>
      </c>
      <c r="B46" s="39" t="s">
        <v>153</v>
      </c>
      <c r="C46" s="37">
        <v>3</v>
      </c>
    </row>
    <row r="47" spans="1:3" ht="19.95" customHeight="1">
      <c r="A47" s="37">
        <f t="shared" si="0"/>
        <v>28</v>
      </c>
      <c r="B47" s="39" t="s">
        <v>154</v>
      </c>
      <c r="C47" s="37">
        <v>3</v>
      </c>
    </row>
    <row r="48" spans="1:3" ht="19.95" customHeight="1">
      <c r="A48" s="37">
        <f t="shared" si="0"/>
        <v>29</v>
      </c>
      <c r="B48" s="39" t="s">
        <v>155</v>
      </c>
      <c r="C48" s="37">
        <v>1</v>
      </c>
    </row>
    <row r="49" spans="1:3" ht="19.95" customHeight="1">
      <c r="A49" s="37">
        <f t="shared" si="0"/>
        <v>30</v>
      </c>
      <c r="B49" s="39" t="s">
        <v>156</v>
      </c>
      <c r="C49" s="37">
        <v>1</v>
      </c>
    </row>
    <row r="50" spans="1:3" ht="19.95" customHeight="1">
      <c r="A50" s="37">
        <f t="shared" si="0"/>
        <v>31</v>
      </c>
      <c r="B50" s="51" t="s">
        <v>164</v>
      </c>
      <c r="C50" s="52">
        <v>2</v>
      </c>
    </row>
    <row r="51" spans="1:3" ht="19.95" customHeight="1">
      <c r="A51" s="37">
        <f t="shared" si="0"/>
        <v>32</v>
      </c>
      <c r="B51" s="51" t="s">
        <v>165</v>
      </c>
      <c r="C51" s="52">
        <v>6</v>
      </c>
    </row>
    <row r="52" spans="1:3" ht="19.95" customHeight="1">
      <c r="A52" s="37">
        <f t="shared" si="0"/>
        <v>33</v>
      </c>
      <c r="B52" s="51" t="s">
        <v>166</v>
      </c>
      <c r="C52" s="52"/>
    </row>
    <row r="53" spans="1:3" ht="19.95" customHeight="1">
      <c r="A53" s="53"/>
      <c r="B53" s="54" t="s">
        <v>159</v>
      </c>
      <c r="C53" s="53">
        <f>SUM(C20:C52)</f>
        <v>80</v>
      </c>
    </row>
    <row r="54" spans="1:3" ht="19.95" customHeight="1">
      <c r="A54" s="37">
        <v>2.2000000000000002</v>
      </c>
      <c r="B54" s="39" t="s">
        <v>160</v>
      </c>
      <c r="C54" s="43" t="s">
        <v>167</v>
      </c>
    </row>
    <row r="60" spans="1:3" ht="19.95" customHeight="1">
      <c r="A60" s="43">
        <v>3</v>
      </c>
      <c r="B60" s="38" t="s">
        <v>161</v>
      </c>
      <c r="C60" s="37" t="s">
        <v>162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guide</vt:lpstr>
      <vt:lpstr>Form</vt:lpstr>
      <vt:lpstr>โครงสร้างหลักสูตรBI61</vt:lpstr>
      <vt:lpstr>BI61</vt:lpstr>
      <vt:lpstr>BI61พิสิฐ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Thitinun sumranwanich</cp:lastModifiedBy>
  <cp:lastPrinted>2021-12-15T01:32:24Z</cp:lastPrinted>
  <dcterms:created xsi:type="dcterms:W3CDTF">2021-12-14T13:45:21Z</dcterms:created>
  <dcterms:modified xsi:type="dcterms:W3CDTF">2021-12-15T03:06:24Z</dcterms:modified>
</cp:coreProperties>
</file>